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Password="DDCF" lockStructure="1"/>
  <bookViews>
    <workbookView xWindow="0" yWindow="0" windowWidth="23040" windowHeight="9084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Ders_Programı!$A$1:$O$311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 s="1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118" i="4" l="1"/>
  <c r="S140" i="3"/>
  <c r="W134" i="6"/>
  <c r="U54" i="6"/>
  <c r="U62" i="6"/>
  <c r="T70" i="6"/>
  <c r="W98" i="6"/>
  <c r="P122" i="4"/>
  <c r="W186" i="6"/>
  <c r="U226" i="3"/>
  <c r="V298" i="3"/>
  <c r="U58" i="6"/>
  <c r="W106" i="6"/>
  <c r="U66" i="6"/>
  <c r="V114" i="6"/>
  <c r="V130" i="4"/>
  <c r="U154" i="6"/>
  <c r="U242" i="6"/>
  <c r="V68" i="6"/>
  <c r="V14" i="6"/>
  <c r="U90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8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<sst xmlns="http://schemas.openxmlformats.org/spreadsheetml/2006/main" count="638" uniqueCount="175">
  <si>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</si>
  <si>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</si>
  <si>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</si>
  <si>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</si>
  <si>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</si>
  <si>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</si>
  <si>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</si>
  <si>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</si>
  <si>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</si>
  <si>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</si>
  <si>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</si>
  <si>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</si>
  <si>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</si>
  <si>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</si>
  <si>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</si>
  <si>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</si>
  <si>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</si>
  <si>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</si>
  <si>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</si>
  <si>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</si>
  <si>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</si>
  <si>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</si>
  <si>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</si>
  <si>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</si>
  <si>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</si>
  <si>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</si>
  <si>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</si>
  <si>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</si>
  <si>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</si>
  <si>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</si>
  <si>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</si>
  <si>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</si>
  <si>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</si>
  <si>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</si>
  <si>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</si>
  <si>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</si>
  <si>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</si>
  <si>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</si>
  <si>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</si>
  <si>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</si>
  <si>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</si>
  <si>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</si>
  <si>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</si>
  <si>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</si>
  <si>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</si>
  <si>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</si>
  <si>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</si>
  <si>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</si>
  <si>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</si>
  <si>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</si>
  <si>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</si>
  <si>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</si>
  <si>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</si>
  <si>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</si>
  <si>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</si>
  <si>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</si>
  <si>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</si>
  <si>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</si>
  <si>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</si>
  <si>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</si>
  <si>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</si>
  <si>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</si>
  <si>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</si>
  <si>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</si>
  <si>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</si>
  <si>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</si>
  <si>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</si>
  <si>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</si>
  <si>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</si>
  <si>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</si>
  <si>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</si>
  <si>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</si>
  <si>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</si>
  <si>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</si>
  <si>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</si>
  <si>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</si>
  <si>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</si>
  <si>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</si>
  <si>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</si>
  <si>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</si>
  <si>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</si>
  <si>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</si>
  <si>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</si>
  <si>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</si>
  <si>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</si>
  <si>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</si>
  <si>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</si>
  <si>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</si>
  <si>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</si>
  <si>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</si>
  <si>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</si>
  <si>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</si>
  <si>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</si>
  <si>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</si>
  <si>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</si>
  <si>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</si>
  <si>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</si>
  <si>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</si>
  <si>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</si>
  <si>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</si>
  <si>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</si>
  <si>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</si>
  <si>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</si>
  <si>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</si>
  <si>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</si>
  <si>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</si>
  <si>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</si>
  <si>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</si>
  <si>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</si>
  <si>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</si>
  <si>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</si>
  <si>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</si>
  <si>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</si>
  <si>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</si>
  <si>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</si>
  <si>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</si>
  <si>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</si>
  <si>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</si>
  <si>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</si>
  <si>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</si>
  <si>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</si>
  <si>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</si>
  <si>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</si>
  <si>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</si>
  <si>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</si>
  <si>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</si>
  <si>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</si>
  <si>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</si>
  <si>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</si>
  <si>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</si>
  <si>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</si>
  <si>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</si>
  <si>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</si>
  <si>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</si>
  <si>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</si>
  <si>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</si>
  <si>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</si>
  <si>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</si>
  <si>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Ö.GENÇ</t>
  </si>
  <si>
    <t>Sosyal Bilimler İçin İstatistik II</t>
  </si>
  <si>
    <t>T.TUNÇ</t>
  </si>
  <si>
    <t>Sosyal Psikoloji I</t>
  </si>
  <si>
    <t>B.KOÇ</t>
  </si>
  <si>
    <t>Klinik Görüşme ve Uygulama</t>
  </si>
  <si>
    <t>E.ÜNAL</t>
  </si>
  <si>
    <t>Liderlik ve Kariyer Gelişimi</t>
  </si>
  <si>
    <t>B.ERKMEN</t>
  </si>
  <si>
    <t>F.KOÇOĞLU</t>
  </si>
  <si>
    <t>Öğrenme Psikolojisi</t>
  </si>
  <si>
    <t>Bilişsel Psikoloji</t>
  </si>
  <si>
    <t>Araştırma Yöntemleri I</t>
  </si>
  <si>
    <t>A.N.DİCLE</t>
  </si>
  <si>
    <t>Özel Eğitim</t>
  </si>
  <si>
    <t>Proje Geliştirme ve Yürütme I</t>
  </si>
  <si>
    <t>Y.K.TEPE</t>
  </si>
  <si>
    <t>Sosyolojiye Giriş</t>
  </si>
  <si>
    <t>N.USTA</t>
  </si>
  <si>
    <t xml:space="preserve">Aile Terapisi Kuramları </t>
  </si>
  <si>
    <t>U.KAÇMAZ</t>
  </si>
  <si>
    <t>Gelişim Psikolojisi I</t>
  </si>
  <si>
    <t>Davranışın Fizyolojik Temelleri</t>
  </si>
  <si>
    <t>Yaşam Boyu Gelişim Araştırma ve Uygulamaları</t>
  </si>
  <si>
    <t>Psikolojide Okur Yazarlık</t>
  </si>
  <si>
    <t>Psikopatoloji I</t>
  </si>
  <si>
    <t>Psikolojiye Giriş I</t>
  </si>
  <si>
    <t>A.G.ŞANLİ</t>
  </si>
  <si>
    <t>İletişim Psikolojisi</t>
  </si>
  <si>
    <t>Psikoloji Uygulamalarında Etik</t>
  </si>
  <si>
    <t>Modern Psikoloji Tarihi</t>
  </si>
  <si>
    <t>E.TRABZON</t>
  </si>
  <si>
    <t xml:space="preserve">Kişilik Kuramları </t>
  </si>
  <si>
    <t>Psikolojik Testler</t>
  </si>
  <si>
    <t>Gelişimsel Psikopatoloji</t>
  </si>
  <si>
    <t>Klinik Psikolojide Güncel Tartışmalar</t>
  </si>
  <si>
    <t>Oyun Terapisi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</si>
</sst>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thin">
        <color indexed="64"/>
      </left>
      <right style="dotted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thin">
        <color indexed="64"/>
      </left>
      <right style="dotted">
        <color rgb="FF000000"/>
      </right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 style="dotted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0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  <protection locked="0"/>
    </xf>
    <xf numFmtId="0" fontId="7" fillId="16" borderId="9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 applyProtection="1">
      <alignment horizontal="center"/>
    </xf>
    <xf numFmtId="0" fontId="7" fillId="3" borderId="76" xfId="0" applyFont="1" applyFill="1" applyBorder="1" applyAlignment="1" applyProtection="1">
      <alignment horizontal="center"/>
      <protection locked="0"/>
    </xf>
    <xf numFmtId="0" fontId="7" fillId="3" borderId="77" xfId="0" applyFont="1" applyFill="1" applyBorder="1" applyAlignment="1" applyProtection="1">
      <alignment horizontal="center"/>
      <protection locked="0"/>
    </xf>
    <xf numFmtId="0" fontId="0" fillId="0" borderId="78" xfId="0" applyBorder="1" applyProtection="1"/>
    <xf numFmtId="0" fontId="7" fillId="3" borderId="79" xfId="0" applyFont="1" applyFill="1" applyBorder="1" applyAlignment="1" applyProtection="1">
      <alignment horizontal="center"/>
      <protection locked="0"/>
    </xf>
    <xf numFmtId="0" fontId="7" fillId="0" borderId="74" xfId="0" applyFont="1" applyBorder="1" applyAlignment="1" applyProtection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style="31" bestFit="1" customWidth="1"/>
    <col min="2" max="3" width="17.33203125" style="3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30"/>
    <col min="60" max="60" width="17.33203125" style="82"/>
    <col min="61" max="63" width="17.33203125" style="30"/>
  </cols>
  <sheetData>
    <row r="1" spans="1:63" s="30" customFormat="1" ht="15" customHeight="1" thickBot="1" x14ac:dyDescent="0.3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5">
      <c r="A2" s="240">
        <f>Ders_Programı!A3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5">
      <c r="A3" s="241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5">
      <c r="A4" s="241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5">
      <c r="A5" s="241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5">
      <c r="A6" s="241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5">
      <c r="A7" s="241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5">
      <c r="A8" s="241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5">
      <c r="A9" s="241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5">
      <c r="A10" s="241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5">
      <c r="A11" s="241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5">
      <c r="A12" s="241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5">
      <c r="A13" s="241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5">
      <c r="A14" s="241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5">
      <c r="A15" s="241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5">
      <c r="A16" s="241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5">
      <c r="A17" s="241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5">
      <c r="A18" s="241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5">
      <c r="A19" s="241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5">
      <c r="A20" s="241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5">
      <c r="A21" s="241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3">
      <c r="A22" s="242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3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5">
      <c r="A24" s="240">
        <f>Ders_Programı!A25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5">
      <c r="A25" s="241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5">
      <c r="A26" s="241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5">
      <c r="A27" s="241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5">
      <c r="A28" s="241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5">
      <c r="A29" s="241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5">
      <c r="A30" s="241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5">
      <c r="A31" s="241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5">
      <c r="A32" s="241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5">
      <c r="A33" s="241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5">
      <c r="A34" s="241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5">
      <c r="A35" s="241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5">
      <c r="A36" s="241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5">
      <c r="A37" s="241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5">
      <c r="A38" s="241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5">
      <c r="A39" s="241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5">
      <c r="A40" s="241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5">
      <c r="A41" s="241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5">
      <c r="A42" s="241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5">
      <c r="A43" s="241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3">
      <c r="A44" s="242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3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5">
      <c r="A46" s="240">
        <f>Ders_Programı!A47</f>
        <v>45978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>Proje Geliştirme ve Yürütme I</v>
      </c>
      <c r="Y46" s="68" t="str">
        <f>IF(ISERROR(B_1KAT!E46),IF(ERROR.TYPE(B_1KAT!E46)=7,"  ","  "),B_1KAT!E46)</f>
        <v>Proje Geliştirme ve Yürütme I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>Proje Geliştirme ve Yürütme I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5">
      <c r="A47" s="241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5">
      <c r="A48" s="241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5">
      <c r="A49" s="241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5">
      <c r="A50" s="241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Kişilik Kuramları </v>
      </c>
      <c r="Y50" s="71" t="str">
        <f>IF(ISERROR(B_1KAT!E50),IF(ERROR.TYPE(B_1KAT!E50)=7,"  ","  "),B_1KAT!E50)</f>
        <v xml:space="preserve">Kişilik Kuramları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Kişilik Kuramları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5">
      <c r="A51" s="241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5">
      <c r="A52" s="241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>Sosyal Bilimler İçin İstatistik II</v>
      </c>
      <c r="Y52" s="71" t="str">
        <f>IF(ISERROR(B_1KAT!E52),IF(ERROR.TYPE(B_1KAT!E52)=7,"  ","  "),B_1KAT!E52)</f>
        <v>Sosyal Bilimler İçin İstatistik II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>Sosyal Bilimler İçin İstatistik II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5">
      <c r="A53" s="241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5">
      <c r="A54" s="241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5">
      <c r="A55" s="241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5">
      <c r="A56" s="241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>Sosyolojiye Giriş</v>
      </c>
      <c r="Y56" s="71" t="str">
        <f>IF(ISERROR(B_1KAT!E56),IF(ERROR.TYPE(B_1KAT!E56)=7,"  ","  "),B_1KAT!E56)</f>
        <v>Sosyolojiye Giriş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>Sosyolojiye Giriş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5">
      <c r="A57" s="241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5">
      <c r="A58" s="241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5">
      <c r="A59" s="241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5">
      <c r="A60" s="241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>Gelişim Psikolojisi I</v>
      </c>
      <c r="Y60" s="71" t="str">
        <f>IF(ISERROR(B_1KAT!E60),IF(ERROR.TYPE(B_1KAT!E60)=7,"  ","  "),B_1KAT!E60)</f>
        <v>Gelişim Psikolojisi I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>Gelişim Psikolojisi I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5">
      <c r="A61" s="241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5">
      <c r="A62" s="241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5">
      <c r="A63" s="241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5">
      <c r="A64" s="241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Aile Terapisi Kuramları </v>
      </c>
      <c r="Y64" s="71" t="str">
        <f>IF(ISERROR(B_1KAT!E64),IF(ERROR.TYPE(B_1KAT!E64)=7,"  ","  "),B_1KAT!E64)</f>
        <v xml:space="preserve">Aile Terapisi Kuramları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5">
      <c r="A65" s="241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3">
      <c r="A66" s="242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3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5">
      <c r="A68" s="240">
        <f>Ders_Programı!A69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>Davranışın Fizyolojik Temelleri</v>
      </c>
      <c r="Y68" s="68" t="str">
        <f>IF(ISERROR(B_1KAT!E68),IF(ERROR.TYPE(B_1KAT!E68)=7,"  ","  "),B_1KAT!E68)</f>
        <v>Davranışın Fizyolojik Temelleri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>Davranışın Fizyolojik Temelleri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5">
      <c r="A69" s="241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5">
      <c r="A70" s="241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5">
      <c r="A71" s="241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5">
      <c r="A72" s="241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>Sosyal Psikoloji I</v>
      </c>
      <c r="Y72" s="71" t="str">
        <f>IF(ISERROR(B_1KAT!E72),IF(ERROR.TYPE(B_1KAT!E72)=7,"  ","  "),B_1KAT!E72)</f>
        <v>Sosyal Psikoloji I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>Sosyal Psikoloji I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5">
      <c r="A73" s="241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5">
      <c r="A74" s="241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>Psikopatoloji I</v>
      </c>
      <c r="Y74" s="71" t="str">
        <f>IF(ISERROR(B_1KAT!E74),IF(ERROR.TYPE(B_1KAT!E74)=7,"  ","  "),B_1KAT!E74)</f>
        <v>Psikopatoloji I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>Psikopatoloji I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5">
      <c r="A75" s="241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5">
      <c r="A76" s="241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5">
      <c r="A77" s="241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5">
      <c r="A78" s="241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>Araştırma Yöntemleri I</v>
      </c>
      <c r="Y78" s="71" t="str">
        <f>IF(ISERROR(B_1KAT!E78),IF(ERROR.TYPE(B_1KAT!E78)=7,"  ","  "),B_1KAT!E78)</f>
        <v>Araştırma Yöntemleri I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>Araştırma Yöntemleri I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5">
      <c r="A79" s="241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5">
      <c r="A80" s="241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5">
      <c r="A81" s="241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5">
      <c r="A82" s="241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>Özel Eğitim</v>
      </c>
      <c r="Y82" s="71" t="str">
        <f>IF(ISERROR(B_1KAT!E82),IF(ERROR.TYPE(B_1KAT!E82)=7,"  ","  "),B_1KAT!E82)</f>
        <v>Özel Eğitim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5">
      <c r="A83" s="241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5">
      <c r="A84" s="241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5">
      <c r="A85" s="241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5">
      <c r="A86" s="241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>Modern Psikoloji Tarihi</v>
      </c>
      <c r="Y86" s="71" t="str">
        <f>IF(ISERROR(B_1KAT!E86),IF(ERROR.TYPE(B_1KAT!E86)=7,"  ","  "),B_1KAT!E86)</f>
        <v>Modern Psikoloji Tarihi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>Modern Psikoloji Tarihi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5">
      <c r="A87" s="241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3">
      <c r="A88" s="242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3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5">
      <c r="A90" s="240">
        <f>Ders_Programı!A91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>1. Sınıflar (YDİ113 Yabancı Dil I)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5">
      <c r="A91" s="241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5">
      <c r="A92" s="241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5">
      <c r="A93" s="241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5">
      <c r="A94" s="241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>2. Sınıflar(YDİ213 İleri İngilizce I)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5">
      <c r="A95" s="241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5">
      <c r="A96" s="241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5">
      <c r="A97" s="241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5">
      <c r="A98" s="241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5">
      <c r="A99" s="241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5">
      <c r="A100" s="241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5">
      <c r="A101" s="241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5">
      <c r="A102" s="241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5">
      <c r="A103" s="241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5">
      <c r="A104" s="241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5">
      <c r="A105" s="241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5">
      <c r="A106" s="241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5">
      <c r="A107" s="241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5">
      <c r="A108" s="241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5">
      <c r="A109" s="241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3">
      <c r="A110" s="242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3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5">
      <c r="A112" s="240">
        <f>Ders_Programı!A113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5">
      <c r="A113" s="241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5">
      <c r="A114" s="241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5">
      <c r="A115" s="241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5">
      <c r="A116" s="241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>Psikolojiye Giriş I</v>
      </c>
      <c r="Y116" s="71" t="str">
        <f>IF(ISERROR(B_1KAT!E116),IF(ERROR.TYPE(B_1KAT!E116)=7,"  ","  "),B_1KAT!E116)</f>
        <v>Psikolojiye Giriş I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>Psikolojiye Giriş I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5">
      <c r="A117" s="241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5">
      <c r="A118" s="241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>İletişim Psikolojisi</v>
      </c>
      <c r="Y118" s="71" t="str">
        <f>IF(ISERROR(B_1KAT!E118),IF(ERROR.TYPE(B_1KAT!E118)=7,"  ","  "),B_1KAT!E118)</f>
        <v>İletişim Psikolojisi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5">
      <c r="A119" s="241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5">
      <c r="A120" s="241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5">
      <c r="A121" s="241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5">
      <c r="A122" s="241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>Gelişimsel Psikopatoloji</v>
      </c>
      <c r="Y122" s="71" t="str">
        <f>IF(ISERROR(B_1KAT!E122),IF(ERROR.TYPE(B_1KAT!E122)=7,"  ","  "),B_1KAT!E122)</f>
        <v>Gelişimsel Psikopatoloji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5">
      <c r="A123" s="241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5">
      <c r="A124" s="241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5">
      <c r="A125" s="241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5">
      <c r="A126" s="241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>Klinik Psikolojide Güncel Tartışmalar</v>
      </c>
      <c r="Y126" s="71" t="str">
        <f>IF(ISERROR(B_1KAT!E126),IF(ERROR.TYPE(B_1KAT!E126)=7,"  ","  "),B_1KAT!E126)</f>
        <v>Klinik Psikolojide Güncel Tartışmalar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5">
      <c r="A127" s="241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5">
      <c r="A128" s="241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5">
      <c r="A129" s="241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5">
      <c r="A130" s="241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5">
      <c r="A131" s="241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3">
      <c r="A132" s="242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3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5">
      <c r="A134" s="240">
        <f>Ders_Programı!A135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5">
      <c r="A135" s="241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5">
      <c r="A136" s="241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5">
      <c r="A137" s="241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5">
      <c r="A138" s="241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>
        <f>IF(ISERROR(B_1KAT!D138),IF(ERROR.TYPE(B_1KAT!D138)=7,"  ","  "),B_1KAT!D138)</f>
        <v>0</v>
      </c>
      <c r="Y138" s="71">
        <f>IF(ISERROR(B_1KAT!E138),IF(ERROR.TYPE(B_1KAT!E138)=7,"  ","  "),B_1KAT!E138)</f>
        <v>0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>
        <f>IF(ISERROR(B_1KAT!I138),IF(ERROR.TYPE(B_1KAT!I138)=7,"  ","  "),B_1KAT!I138)</f>
        <v>0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5">
      <c r="A139" s="241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5">
      <c r="A140" s="241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>Bilişsel Psikoloji</v>
      </c>
      <c r="Y140" s="71" t="str">
        <f>IF(ISERROR(B_1KAT!E140),IF(ERROR.TYPE(B_1KAT!E140)=7,"  ","  "),B_1KAT!E140)</f>
        <v>Bilişsel Psikoloji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>Bilişsel Psikoloji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5">
      <c r="A141" s="241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5">
      <c r="A142" s="241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5">
      <c r="A143" s="241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5">
      <c r="A144" s="241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5">
      <c r="A145" s="241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5">
      <c r="A146" s="241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5">
      <c r="A147" s="241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5">
      <c r="A148" s="241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>Psikoloji Uygulamalarında Etik</v>
      </c>
      <c r="Y148" s="71" t="str">
        <f>IF(ISERROR(B_1KAT!E148),IF(ERROR.TYPE(B_1KAT!E148)=7,"  ","  "),B_1KAT!E148)</f>
        <v>Psikoloji Uygulamalarında Etik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5">
      <c r="A149" s="241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5">
      <c r="A150" s="241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5">
      <c r="A151" s="241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5">
      <c r="A152" s="241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5">
      <c r="A153" s="241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3">
      <c r="A154" s="242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3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5">
      <c r="A156" s="240">
        <f>Ders_Programı!A158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5">
      <c r="A157" s="241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5">
      <c r="A158" s="241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5">
      <c r="A159" s="241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5">
      <c r="A160" s="241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5">
      <c r="A161" s="241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5">
      <c r="A162" s="241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5">
      <c r="A163" s="241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5">
      <c r="A164" s="241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5">
      <c r="A165" s="241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5">
      <c r="A166" s="241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5">
      <c r="A167" s="241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5">
      <c r="A168" s="241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5">
      <c r="A169" s="241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5">
      <c r="A170" s="241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5">
      <c r="A171" s="241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5">
      <c r="A172" s="241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5">
      <c r="A173" s="241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5">
      <c r="A174" s="241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5">
      <c r="A175" s="241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3">
      <c r="A176" s="242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3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5">
      <c r="A178" s="240">
        <f>Ders_Programı!A180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5">
      <c r="A179" s="241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5">
      <c r="A180" s="241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5">
      <c r="A181" s="241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5">
      <c r="A182" s="241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5">
      <c r="A183" s="241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5">
      <c r="A184" s="241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5">
      <c r="A185" s="241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5">
      <c r="A186" s="241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5">
      <c r="A187" s="241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5">
      <c r="A188" s="241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5">
      <c r="A189" s="241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5">
      <c r="A190" s="241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5">
      <c r="A191" s="241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5">
      <c r="A192" s="241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5">
      <c r="A193" s="241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5">
      <c r="A194" s="241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5">
      <c r="A195" s="241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5">
      <c r="A196" s="241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5">
      <c r="A197" s="241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3">
      <c r="A198" s="242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3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5">
      <c r="A200" s="240">
        <f>Ders_Programı!A202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5">
      <c r="A201" s="241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5">
      <c r="A202" s="241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5">
      <c r="A203" s="241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5">
      <c r="A204" s="241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5">
      <c r="A205" s="241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5">
      <c r="A206" s="241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5">
      <c r="A207" s="241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5">
      <c r="A208" s="241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5">
      <c r="A209" s="241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5">
      <c r="A210" s="241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5">
      <c r="A211" s="241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5">
      <c r="A212" s="241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5">
      <c r="A213" s="241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5">
      <c r="A214" s="241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5">
      <c r="A215" s="241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5">
      <c r="A216" s="241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5">
      <c r="A217" s="241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5">
      <c r="A218" s="241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5">
      <c r="A219" s="241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3">
      <c r="A220" s="242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3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5">
      <c r="A222" s="240">
        <f>Ders_Programı!A224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5">
      <c r="A223" s="241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5">
      <c r="A224" s="241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5">
      <c r="A225" s="241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5">
      <c r="A226" s="241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5">
      <c r="A227" s="241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5">
      <c r="A228" s="241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5">
      <c r="A229" s="241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5">
      <c r="A230" s="241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5">
      <c r="A231" s="241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5">
      <c r="A232" s="241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5">
      <c r="A233" s="241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5">
      <c r="A234" s="241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5">
      <c r="A235" s="241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5">
      <c r="A236" s="241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5">
      <c r="A237" s="241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5">
      <c r="A238" s="241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5">
      <c r="A239" s="241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5">
      <c r="A240" s="241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5">
      <c r="A241" s="241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3">
      <c r="A242" s="242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3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5">
      <c r="A244" s="240">
        <f>Ders_Programı!A246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5">
      <c r="A245" s="241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5">
      <c r="A246" s="241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5">
      <c r="A247" s="241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5">
      <c r="A248" s="241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5">
      <c r="A249" s="241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5">
      <c r="A250" s="241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5">
      <c r="A251" s="241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5">
      <c r="A252" s="241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5">
      <c r="A253" s="241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5">
      <c r="A254" s="241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5">
      <c r="A255" s="241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5">
      <c r="A256" s="241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5">
      <c r="A257" s="241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5">
      <c r="A258" s="241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5">
      <c r="A259" s="241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5">
      <c r="A260" s="241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5">
      <c r="A261" s="241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5">
      <c r="A262" s="241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5">
      <c r="A263" s="241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3">
      <c r="A264" s="242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3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5">
      <c r="A266" s="240">
        <f>Ders_Programı!A268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5">
      <c r="A267" s="241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5">
      <c r="A268" s="241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5">
      <c r="A269" s="241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5">
      <c r="A270" s="241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5">
      <c r="A271" s="241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5">
      <c r="A272" s="241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5">
      <c r="A273" s="241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5">
      <c r="A274" s="241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5">
      <c r="A275" s="241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5">
      <c r="A276" s="241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5">
      <c r="A277" s="241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5">
      <c r="A278" s="241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5">
      <c r="A279" s="241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5">
      <c r="A280" s="241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5">
      <c r="A281" s="241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5">
      <c r="A282" s="241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5">
      <c r="A283" s="241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5">
      <c r="A284" s="241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5">
      <c r="A285" s="241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3">
      <c r="A286" s="242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3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5">
      <c r="A288" s="240">
        <f>Ders_Programı!A290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5">
      <c r="A289" s="241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5">
      <c r="A290" s="241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5">
      <c r="A291" s="241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5">
      <c r="A292" s="241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5">
      <c r="A293" s="241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5">
      <c r="A294" s="241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5">
      <c r="A295" s="241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5">
      <c r="A296" s="241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5">
      <c r="A297" s="241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5">
      <c r="A298" s="241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5">
      <c r="A299" s="241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5">
      <c r="A300" s="241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5">
      <c r="A301" s="241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5">
      <c r="A302" s="241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5">
      <c r="A303" s="241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5">
      <c r="A304" s="241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5">
      <c r="A305" s="241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5">
      <c r="A306" s="241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5">
      <c r="A307" s="241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3">
      <c r="A308" s="242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5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s="31" customFormat="1" ht="13.5" customHeight="1" x14ac:dyDescent="0.25">
      <c r="A3" s="275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5">
      <c r="A4" s="275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5">
      <c r="A5" s="276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5">
      <c r="A6" s="276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5">
      <c r="A7" s="276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5">
      <c r="A8" s="276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5">
      <c r="A9" s="276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5">
      <c r="A10" s="276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5">
      <c r="A11" s="276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5">
      <c r="A12" s="276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5">
      <c r="A13" s="276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5">
      <c r="A14" s="276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5">
      <c r="A15" s="276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5">
      <c r="A16" s="276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5">
      <c r="A17" s="276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5">
      <c r="A18" s="276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5">
      <c r="A19" s="276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5">
      <c r="A20" s="276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5">
      <c r="A21" s="276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5">
      <c r="A22" s="276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3">
      <c r="A23" s="276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43"/>
      <c r="B1" s="244"/>
      <c r="C1" s="24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245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6" thickBot="1" x14ac:dyDescent="0.3">
      <c r="A3" s="24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6" thickBot="1" x14ac:dyDescent="0.3">
      <c r="A4" s="24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6" thickBot="1" x14ac:dyDescent="0.3">
      <c r="A5" s="24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6" thickBot="1" x14ac:dyDescent="0.3">
      <c r="A6" s="24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6" thickBot="1" x14ac:dyDescent="0.3">
      <c r="A7" s="24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6" thickBot="1" x14ac:dyDescent="0.3">
      <c r="A8" s="24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6" thickBot="1" x14ac:dyDescent="0.3">
      <c r="A9" s="24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3">
      <c r="A10" s="24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3">
      <c r="A11" s="24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6" thickBot="1" x14ac:dyDescent="0.3">
      <c r="A12" s="24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6" thickBot="1" x14ac:dyDescent="0.3">
      <c r="A13" s="24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6" thickBot="1" x14ac:dyDescent="0.3">
      <c r="A14" s="24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6" thickBot="1" x14ac:dyDescent="0.3">
      <c r="A15" s="24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6" thickBot="1" x14ac:dyDescent="0.3">
      <c r="A16" s="24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6" thickBot="1" x14ac:dyDescent="0.3">
      <c r="A17" s="24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6" thickBot="1" x14ac:dyDescent="0.3">
      <c r="A18" s="24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6" thickBot="1" x14ac:dyDescent="0.3">
      <c r="A19" s="24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3">
      <c r="A20" s="24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3">
      <c r="A21" s="24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6" thickBot="1" x14ac:dyDescent="0.3">
      <c r="A22" s="24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1" customFormat="1" ht="15.6" thickBot="1" x14ac:dyDescent="0.3">
      <c r="A24" s="245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6" thickBot="1" x14ac:dyDescent="0.3">
      <c r="A25" s="24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24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6" thickBot="1" x14ac:dyDescent="0.3">
      <c r="A27" s="24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24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6" thickBot="1" x14ac:dyDescent="0.3">
      <c r="A29" s="24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24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6" thickBot="1" x14ac:dyDescent="0.3">
      <c r="A31" s="24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24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3">
      <c r="A33" s="24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24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6" thickBot="1" x14ac:dyDescent="0.3">
      <c r="A35" s="24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24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6" thickBot="1" x14ac:dyDescent="0.3">
      <c r="A37" s="24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24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6" thickBot="1" x14ac:dyDescent="0.3">
      <c r="A39" s="24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24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6" thickBot="1" x14ac:dyDescent="0.3">
      <c r="A41" s="24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24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3">
      <c r="A43" s="24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24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1" customFormat="1" ht="15.6" thickBot="1" x14ac:dyDescent="0.3">
      <c r="A46" s="245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6" thickBot="1" x14ac:dyDescent="0.3">
      <c r="A47" s="24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24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6" thickBot="1" x14ac:dyDescent="0.3">
      <c r="A49" s="24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24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6" thickBot="1" x14ac:dyDescent="0.3">
      <c r="A51" s="24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24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6" thickBot="1" x14ac:dyDescent="0.3">
      <c r="A53" s="24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24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3">
      <c r="A55" s="24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24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6" thickBot="1" x14ac:dyDescent="0.3">
      <c r="A57" s="24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24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6" thickBot="1" x14ac:dyDescent="0.3">
      <c r="A59" s="24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24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6" thickBot="1" x14ac:dyDescent="0.3">
      <c r="A61" s="24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24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6" thickBot="1" x14ac:dyDescent="0.3">
      <c r="A63" s="24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24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3">
      <c r="A65" s="24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24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1" customFormat="1" ht="15.6" thickBot="1" x14ac:dyDescent="0.3">
      <c r="A68" s="245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6" thickBot="1" x14ac:dyDescent="0.3">
      <c r="A69" s="24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24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6" thickBot="1" x14ac:dyDescent="0.3">
      <c r="A71" s="24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24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6" thickBot="1" x14ac:dyDescent="0.3">
      <c r="A73" s="24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24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6" thickBot="1" x14ac:dyDescent="0.3">
      <c r="A75" s="24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24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3">
      <c r="A77" s="24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24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6" thickBot="1" x14ac:dyDescent="0.3">
      <c r="A79" s="24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24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6" thickBot="1" x14ac:dyDescent="0.3">
      <c r="A81" s="24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24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6" thickBot="1" x14ac:dyDescent="0.3">
      <c r="A83" s="24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24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6" thickBot="1" x14ac:dyDescent="0.3">
      <c r="A85" s="24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24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3">
      <c r="A87" s="24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24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1" customFormat="1" ht="15.6" thickBot="1" x14ac:dyDescent="0.3">
      <c r="A90" s="245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6" thickBot="1" x14ac:dyDescent="0.3">
      <c r="A91" s="24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24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6" thickBot="1" x14ac:dyDescent="0.3">
      <c r="A93" s="24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24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6" thickBot="1" x14ac:dyDescent="0.3">
      <c r="A95" s="24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24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6" thickBot="1" x14ac:dyDescent="0.3">
      <c r="A97" s="24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24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3">
      <c r="A99" s="24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24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6" thickBot="1" x14ac:dyDescent="0.3">
      <c r="A101" s="24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24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6" thickBot="1" x14ac:dyDescent="0.3">
      <c r="A103" s="24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24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6" thickBot="1" x14ac:dyDescent="0.3">
      <c r="A105" s="24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24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6" thickBot="1" x14ac:dyDescent="0.3">
      <c r="A107" s="24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24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3">
      <c r="A109" s="24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24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1" customFormat="1" ht="15.6" thickBot="1" x14ac:dyDescent="0.3">
      <c r="A112" s="245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6" thickBot="1" x14ac:dyDescent="0.3">
      <c r="A113" s="24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24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6" thickBot="1" x14ac:dyDescent="0.3">
      <c r="A115" s="24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24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6" thickBot="1" x14ac:dyDescent="0.3">
      <c r="A117" s="24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24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6" thickBot="1" x14ac:dyDescent="0.3">
      <c r="A119" s="24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24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3">
      <c r="A121" s="24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24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6" thickBot="1" x14ac:dyDescent="0.3">
      <c r="A123" s="24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24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6" thickBot="1" x14ac:dyDescent="0.3">
      <c r="A125" s="24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24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6" thickBot="1" x14ac:dyDescent="0.3">
      <c r="A127" s="24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24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6" thickBot="1" x14ac:dyDescent="0.3">
      <c r="A129" s="24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24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3">
      <c r="A131" s="24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24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1" customFormat="1" ht="15.6" thickBot="1" x14ac:dyDescent="0.3">
      <c r="A134" s="245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6" thickBot="1" x14ac:dyDescent="0.3">
      <c r="A135" s="24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24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6" thickBot="1" x14ac:dyDescent="0.3">
      <c r="A137" s="24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24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6" thickBot="1" x14ac:dyDescent="0.3">
      <c r="A139" s="24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24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6" thickBot="1" x14ac:dyDescent="0.3">
      <c r="A141" s="24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24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3">
      <c r="A143" s="24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24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6" thickBot="1" x14ac:dyDescent="0.3">
      <c r="A145" s="24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24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6" thickBot="1" x14ac:dyDescent="0.3">
      <c r="A147" s="24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24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6" thickBot="1" x14ac:dyDescent="0.3">
      <c r="A149" s="24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24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6" thickBot="1" x14ac:dyDescent="0.3">
      <c r="A151" s="24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24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3">
      <c r="A153" s="24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24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1" customFormat="1" ht="15.6" thickBot="1" x14ac:dyDescent="0.3">
      <c r="A156" s="24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6" thickBot="1" x14ac:dyDescent="0.3">
      <c r="A157" s="24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24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6" thickBot="1" x14ac:dyDescent="0.3">
      <c r="A159" s="24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24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6" thickBot="1" x14ac:dyDescent="0.3">
      <c r="A161" s="24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24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6" thickBot="1" x14ac:dyDescent="0.3">
      <c r="A163" s="24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24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3">
      <c r="A165" s="24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24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6" thickBot="1" x14ac:dyDescent="0.3">
      <c r="A167" s="24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24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6" thickBot="1" x14ac:dyDescent="0.3">
      <c r="A169" s="24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24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6" thickBot="1" x14ac:dyDescent="0.3">
      <c r="A171" s="24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24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6" thickBot="1" x14ac:dyDescent="0.3">
      <c r="A173" s="24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24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3">
      <c r="A175" s="24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24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1" customFormat="1" ht="15.6" thickBot="1" x14ac:dyDescent="0.3">
      <c r="A178" s="24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6" thickBot="1" x14ac:dyDescent="0.3">
      <c r="A179" s="24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24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6" thickBot="1" x14ac:dyDescent="0.3">
      <c r="A181" s="24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24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6" thickBot="1" x14ac:dyDescent="0.3">
      <c r="A183" s="24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24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6" thickBot="1" x14ac:dyDescent="0.3">
      <c r="A185" s="24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24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3">
      <c r="A187" s="24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24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6" thickBot="1" x14ac:dyDescent="0.3">
      <c r="A189" s="24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24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6" thickBot="1" x14ac:dyDescent="0.3">
      <c r="A191" s="24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24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6" thickBot="1" x14ac:dyDescent="0.3">
      <c r="A193" s="24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24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6" thickBot="1" x14ac:dyDescent="0.3">
      <c r="A195" s="24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24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3">
      <c r="A197" s="24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24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1" customFormat="1" ht="15.6" thickBot="1" x14ac:dyDescent="0.3">
      <c r="A200" s="24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6" thickBot="1" x14ac:dyDescent="0.3">
      <c r="A201" s="24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24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6" thickBot="1" x14ac:dyDescent="0.3">
      <c r="A203" s="24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24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6" thickBot="1" x14ac:dyDescent="0.3">
      <c r="A205" s="24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24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6" thickBot="1" x14ac:dyDescent="0.3">
      <c r="A207" s="24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24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3">
      <c r="A209" s="24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24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6" thickBot="1" x14ac:dyDescent="0.3">
      <c r="A211" s="24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24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6" thickBot="1" x14ac:dyDescent="0.3">
      <c r="A213" s="24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24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6" thickBot="1" x14ac:dyDescent="0.3">
      <c r="A215" s="24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24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6" thickBot="1" x14ac:dyDescent="0.3">
      <c r="A217" s="24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24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3">
      <c r="A219" s="24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24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1" customFormat="1" ht="15.6" thickBot="1" x14ac:dyDescent="0.3">
      <c r="A222" s="24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6" thickBot="1" x14ac:dyDescent="0.3">
      <c r="A223" s="24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24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6" thickBot="1" x14ac:dyDescent="0.3">
      <c r="A225" s="24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24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6" thickBot="1" x14ac:dyDescent="0.3">
      <c r="A227" s="24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24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6" thickBot="1" x14ac:dyDescent="0.3">
      <c r="A229" s="24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24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3">
      <c r="A231" s="24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24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6" thickBot="1" x14ac:dyDescent="0.3">
      <c r="A233" s="24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24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6" thickBot="1" x14ac:dyDescent="0.3">
      <c r="A235" s="24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24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6" thickBot="1" x14ac:dyDescent="0.3">
      <c r="A237" s="24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24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6" thickBot="1" x14ac:dyDescent="0.3">
      <c r="A239" s="24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24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3">
      <c r="A241" s="24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24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1" customFormat="1" ht="15.6" thickBot="1" x14ac:dyDescent="0.3">
      <c r="A244" s="24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6" thickBot="1" x14ac:dyDescent="0.3">
      <c r="A245" s="24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24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6" thickBot="1" x14ac:dyDescent="0.3">
      <c r="A247" s="24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24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6" thickBot="1" x14ac:dyDescent="0.3">
      <c r="A249" s="24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24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6" thickBot="1" x14ac:dyDescent="0.3">
      <c r="A251" s="24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24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3">
      <c r="A253" s="24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24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6" thickBot="1" x14ac:dyDescent="0.3">
      <c r="A255" s="24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24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6" thickBot="1" x14ac:dyDescent="0.3">
      <c r="A257" s="24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24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6" thickBot="1" x14ac:dyDescent="0.3">
      <c r="A259" s="24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24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6" thickBot="1" x14ac:dyDescent="0.3">
      <c r="A261" s="24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24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3">
      <c r="A263" s="24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24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1" customFormat="1" ht="15.6" thickBot="1" x14ac:dyDescent="0.3">
      <c r="A266" s="24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6" thickBot="1" x14ac:dyDescent="0.3">
      <c r="A267" s="24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24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6" thickBot="1" x14ac:dyDescent="0.3">
      <c r="A269" s="24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24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6" thickBot="1" x14ac:dyDescent="0.3">
      <c r="A271" s="24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24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6" thickBot="1" x14ac:dyDescent="0.3">
      <c r="A273" s="24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24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3">
      <c r="A275" s="24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24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6" thickBot="1" x14ac:dyDescent="0.3">
      <c r="A277" s="24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24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6" thickBot="1" x14ac:dyDescent="0.3">
      <c r="A279" s="24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24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6" thickBot="1" x14ac:dyDescent="0.3">
      <c r="A281" s="24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24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6" thickBot="1" x14ac:dyDescent="0.3">
      <c r="A283" s="24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24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3">
      <c r="A285" s="24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24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1" customFormat="1" ht="15.6" thickBot="1" x14ac:dyDescent="0.3">
      <c r="A288" s="24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6" thickBot="1" x14ac:dyDescent="0.3">
      <c r="A289" s="24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24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6" thickBot="1" x14ac:dyDescent="0.3">
      <c r="A291" s="24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24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6" thickBot="1" x14ac:dyDescent="0.3">
      <c r="A293" s="24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24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6" thickBot="1" x14ac:dyDescent="0.3">
      <c r="A295" s="24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24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3">
      <c r="A297" s="24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24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6" thickBot="1" x14ac:dyDescent="0.3">
      <c r="A299" s="24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24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6" thickBot="1" x14ac:dyDescent="0.3">
      <c r="A301" s="24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24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6" thickBot="1" x14ac:dyDescent="0.3">
      <c r="A303" s="24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24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6" thickBot="1" x14ac:dyDescent="0.3">
      <c r="A305" s="24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24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3">
      <c r="A307" s="24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24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43"/>
      <c r="B1" s="244"/>
      <c r="C1" s="24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245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6" thickBot="1" x14ac:dyDescent="0.3">
      <c r="A3" s="24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24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6" thickBot="1" x14ac:dyDescent="0.3">
      <c r="A5" s="24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24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6" thickBot="1" x14ac:dyDescent="0.3">
      <c r="A7" s="24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24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6" thickBot="1" x14ac:dyDescent="0.3">
      <c r="A9" s="24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24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3">
      <c r="A11" s="24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24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6" thickBot="1" x14ac:dyDescent="0.3">
      <c r="A13" s="24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24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24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24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6" thickBot="1" x14ac:dyDescent="0.3">
      <c r="A17" s="24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24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24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24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3">
      <c r="A21" s="24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24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245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6" thickBot="1" x14ac:dyDescent="0.3">
      <c r="A25" s="24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24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24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24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6" thickBot="1" x14ac:dyDescent="0.3">
      <c r="A29" s="24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24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6" thickBot="1" x14ac:dyDescent="0.3">
      <c r="A31" s="24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24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24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24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6" thickBot="1" x14ac:dyDescent="0.3">
      <c r="A35" s="24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24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6" thickBot="1" x14ac:dyDescent="0.3">
      <c r="A37" s="24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24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6" thickBot="1" x14ac:dyDescent="0.3">
      <c r="A39" s="24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24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24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24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3">
      <c r="A43" s="24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24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245">
        <f>Ders_Programı!A47</f>
        <v>45978</v>
      </c>
      <c r="B46" s="29">
        <v>1</v>
      </c>
      <c r="C46" s="33">
        <v>0.375</v>
      </c>
      <c r="D46" s="6" t="str">
        <f>HLOOKUP(D$1,program!$E46:$J47,2,FALSE)</f>
        <v>Proje Geliştirme ve Yürütme I</v>
      </c>
      <c r="E46" s="6" t="str">
        <f>HLOOKUP(E$1,program!$E46:$J47,2,FALSE)</f>
        <v>Proje Geliştirme ve Yürütme I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str">
        <f>HLOOKUP(I$1,program!$E46:$J47,2,FALSE)</f>
        <v>Proje Geliştirme ve Yürütme I</v>
      </c>
      <c r="J46" s="6" t="str">
        <f>HLOOKUP(J$1,program!$E46:$J47,2,FALSE)</f>
        <v>Proje Geliştirme ve Yürütme I</v>
      </c>
      <c r="K46" s="6" t="str">
        <f>HLOOKUP(K$1,program!$E46:$J47,2,FALSE)</f>
        <v>Proje Geliştirme ve Yürütme I</v>
      </c>
      <c r="L46" s="6" t="str">
        <f>HLOOKUP(L$1,program!$E46:$J47,2,FALSE)</f>
        <v>Proje Geliştirme ve Yürütme I</v>
      </c>
      <c r="M46" s="6" t="str">
        <f>HLOOKUP(M$1,program!$E46:$J47,2,FALSE)</f>
        <v>Proje Geliştirme ve Yürütme I</v>
      </c>
      <c r="N46" s="6" t="str">
        <f>HLOOKUP(N$1,program!$E46:$J47,2,FALSE)</f>
        <v>Proje Geliştirme ve Yürütme I</v>
      </c>
      <c r="O46" s="6" t="str">
        <f>HLOOKUP(O$1,program!$E46:$J47,2,FALSE)</f>
        <v>Proje Geliştirme ve Yürütme I</v>
      </c>
      <c r="P46" s="6" t="str">
        <f>HLOOKUP(P$1,program!$E46:$J47,2,FALSE)</f>
        <v>Proje Geliştirme ve Yürütme I</v>
      </c>
      <c r="Q46" s="6" t="str">
        <f>HLOOKUP(Q$1,program!$E46:$J47,2,FALSE)</f>
        <v>Proje Geliştirme ve Yürütme I</v>
      </c>
      <c r="R46" s="6" t="str">
        <f>HLOOKUP(R$1,program!$E46:$J47,2,FALSE)</f>
        <v>Proje Geliştirme ve Yürütme I</v>
      </c>
      <c r="S46" s="6" t="str">
        <f>HLOOKUP(S$1,program!$E46:$J47,2,FALSE)</f>
        <v>Proje Geliştirme ve Yürütme I</v>
      </c>
      <c r="T46" s="6" t="str">
        <f>HLOOKUP(T$1,program!$E46:$J47,2,FALSE)</f>
        <v>Proje Geliştirme ve Yürütme I</v>
      </c>
      <c r="U46" s="6" t="str">
        <f>HLOOKUP(U$1,program!$E46:$J47,2,FALSE)</f>
        <v>Proje Geliştirme ve Yürütme I</v>
      </c>
      <c r="V46" s="6" t="str">
        <f>HLOOKUP(V$1,program!$E46:$J47,2,FALSE)</f>
        <v>Proje Geliştirme ve Yürütme I</v>
      </c>
      <c r="W46" s="6" t="str">
        <f>HLOOKUP(W$1,program!$E46:$J47,2,FALSE)</f>
        <v>Proje Geliştirme ve Yürütme I</v>
      </c>
    </row>
    <row r="47" spans="1:23" s="31" customFormat="1" ht="15.6" thickBot="1" x14ac:dyDescent="0.3">
      <c r="A47" s="24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24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24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246"/>
      <c r="B50" s="26">
        <v>3</v>
      </c>
      <c r="C50" s="34">
        <v>0.45833333333333331</v>
      </c>
      <c r="D50" s="6" t="str">
        <f>HLOOKUP(D$1,program!$E50:$J51,2,FALSE)</f>
        <v xml:space="preserve">Kişilik Kuramları </v>
      </c>
      <c r="E50" s="6" t="str">
        <f>HLOOKUP(E$1,program!$E50:$J51,2,FALSE)</f>
        <v xml:space="preserve">Kişilik Kuramları 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str">
        <f>HLOOKUP(I$1,program!$E50:$J51,2,FALSE)</f>
        <v xml:space="preserve">Kişilik Kuramları </v>
      </c>
      <c r="J50" s="6" t="str">
        <f>HLOOKUP(J$1,program!$E50:$J51,2,FALSE)</f>
        <v xml:space="preserve">Kişilik Kuramları </v>
      </c>
      <c r="K50" s="6" t="str">
        <f>HLOOKUP(K$1,program!$E50:$J51,2,FALSE)</f>
        <v xml:space="preserve">Kişilik Kuramları </v>
      </c>
      <c r="L50" s="6" t="str">
        <f>HLOOKUP(L$1,program!$E50:$J51,2,FALSE)</f>
        <v xml:space="preserve">Kişilik Kuramları </v>
      </c>
      <c r="M50" s="6" t="str">
        <f>HLOOKUP(M$1,program!$E50:$J51,2,FALSE)</f>
        <v xml:space="preserve">Kişilik Kuramları </v>
      </c>
      <c r="N50" s="6" t="str">
        <f>HLOOKUP(N$1,program!$E50:$J51,2,FALSE)</f>
        <v xml:space="preserve">Kişilik Kuramları </v>
      </c>
      <c r="O50" s="6" t="str">
        <f>HLOOKUP(O$1,program!$E50:$J51,2,FALSE)</f>
        <v xml:space="preserve">Kişilik Kuramları </v>
      </c>
      <c r="P50" s="6" t="str">
        <f>HLOOKUP(P$1,program!$E50:$J51,2,FALSE)</f>
        <v xml:space="preserve">Kişilik Kuramları </v>
      </c>
      <c r="Q50" s="6" t="str">
        <f>HLOOKUP(Q$1,program!$E50:$J51,2,FALSE)</f>
        <v xml:space="preserve">Kişilik Kuramları </v>
      </c>
      <c r="R50" s="6" t="str">
        <f>HLOOKUP(R$1,program!$E50:$J51,2,FALSE)</f>
        <v xml:space="preserve">Kişilik Kuramları </v>
      </c>
      <c r="S50" s="6" t="str">
        <f>HLOOKUP(S$1,program!$E50:$J51,2,FALSE)</f>
        <v xml:space="preserve">Kişilik Kuramları </v>
      </c>
      <c r="T50" s="6" t="str">
        <f>HLOOKUP(T$1,program!$E50:$J51,2,FALSE)</f>
        <v xml:space="preserve">Kişilik Kuramları </v>
      </c>
      <c r="U50" s="6" t="str">
        <f>HLOOKUP(U$1,program!$E50:$J51,2,FALSE)</f>
        <v xml:space="preserve">Kişilik Kuramları </v>
      </c>
      <c r="V50" s="6" t="str">
        <f>HLOOKUP(V$1,program!$E50:$J51,2,FALSE)</f>
        <v xml:space="preserve">Kişilik Kuramları </v>
      </c>
      <c r="W50" s="6" t="str">
        <f>HLOOKUP(W$1,program!$E50:$J51,2,FALSE)</f>
        <v xml:space="preserve">Kişilik Kuramları </v>
      </c>
    </row>
    <row r="51" spans="1:23" s="31" customFormat="1" ht="15.6" thickBot="1" x14ac:dyDescent="0.3">
      <c r="A51" s="24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246"/>
      <c r="B52" s="26">
        <v>4</v>
      </c>
      <c r="C52" s="34">
        <v>0.54166666666666663</v>
      </c>
      <c r="D52" s="6" t="str">
        <f>HLOOKUP(D$1,program!$E52:$J53,2,FALSE)</f>
        <v>Sosyal Bilimler İçin İstatistik II</v>
      </c>
      <c r="E52" s="6" t="str">
        <f>HLOOKUP(E$1,program!$E52:$J53,2,FALSE)</f>
        <v>Sosyal Bilimler İçin İstatistik II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str">
        <f>HLOOKUP(I$1,program!$E52:$J53,2,FALSE)</f>
        <v>Sosyal Bilimler İçin İstatistik II</v>
      </c>
      <c r="J52" s="6" t="str">
        <f>HLOOKUP(J$1,program!$E52:$J53,2,FALSE)</f>
        <v>Sosyal Bilimler İçin İstatistik II</v>
      </c>
      <c r="K52" s="6" t="str">
        <f>HLOOKUP(K$1,program!$E52:$J53,2,FALSE)</f>
        <v>Sosyal Bilimler İçin İstatistik II</v>
      </c>
      <c r="L52" s="6" t="str">
        <f>HLOOKUP(L$1,program!$E52:$J53,2,FALSE)</f>
        <v>Sosyal Bilimler İçin İstatistik II</v>
      </c>
      <c r="M52" s="6" t="str">
        <f>HLOOKUP(M$1,program!$E52:$J53,2,FALSE)</f>
        <v>Sosyal Bilimler İçin İstatistik II</v>
      </c>
      <c r="N52" s="6" t="str">
        <f>HLOOKUP(N$1,program!$E52:$J53,2,FALSE)</f>
        <v>Sosyal Bilimler İçin İstatistik II</v>
      </c>
      <c r="O52" s="6" t="str">
        <f>HLOOKUP(O$1,program!$E52:$J53,2,FALSE)</f>
        <v>Sosyal Bilimler İçin İstatistik II</v>
      </c>
      <c r="P52" s="6" t="str">
        <f>HLOOKUP(P$1,program!$E52:$J53,2,FALSE)</f>
        <v>Sosyal Bilimler İçin İstatistik II</v>
      </c>
      <c r="Q52" s="6" t="str">
        <f>HLOOKUP(Q$1,program!$E52:$J53,2,FALSE)</f>
        <v>Sosyal Bilimler İçin İstatistik II</v>
      </c>
      <c r="R52" s="6" t="str">
        <f>HLOOKUP(R$1,program!$E52:$J53,2,FALSE)</f>
        <v>Sosyal Bilimler İçin İstatistik II</v>
      </c>
      <c r="S52" s="6" t="str">
        <f>HLOOKUP(S$1,program!$E52:$J53,2,FALSE)</f>
        <v>Sosyal Bilimler İçin İstatistik II</v>
      </c>
      <c r="T52" s="6" t="str">
        <f>HLOOKUP(T$1,program!$E52:$J53,2,FALSE)</f>
        <v>Sosyal Bilimler İçin İstatistik II</v>
      </c>
      <c r="U52" s="6" t="str">
        <f>HLOOKUP(U$1,program!$E52:$J53,2,FALSE)</f>
        <v>Sosyal Bilimler İçin İstatistik II</v>
      </c>
      <c r="V52" s="6" t="str">
        <f>HLOOKUP(V$1,program!$E52:$J53,2,FALSE)</f>
        <v>Sosyal Bilimler İçin İstatistik II</v>
      </c>
      <c r="W52" s="6" t="str">
        <f>HLOOKUP(W$1,program!$E52:$J53,2,FALSE)</f>
        <v>Sosyal Bilimler İçin İstatistik II</v>
      </c>
    </row>
    <row r="53" spans="1:23" s="31" customFormat="1" ht="15.6" thickBot="1" x14ac:dyDescent="0.3">
      <c r="A53" s="24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24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24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246"/>
      <c r="B56" s="26">
        <v>6</v>
      </c>
      <c r="C56" s="35">
        <v>0.625</v>
      </c>
      <c r="D56" s="6" t="str">
        <f>HLOOKUP(D$1,program!$E56:$J57,2,FALSE)</f>
        <v>Sosyolojiye Giriş</v>
      </c>
      <c r="E56" s="6" t="str">
        <f>HLOOKUP(E$1,program!$E56:$J57,2,FALSE)</f>
        <v>Sosyolojiye Giriş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str">
        <f>HLOOKUP(I$1,program!$E56:$J57,2,FALSE)</f>
        <v>Sosyolojiye Giriş</v>
      </c>
      <c r="J56" s="6" t="str">
        <f>HLOOKUP(J$1,program!$E56:$J57,2,FALSE)</f>
        <v>Sosyolojiye Giriş</v>
      </c>
      <c r="K56" s="6" t="str">
        <f>HLOOKUP(K$1,program!$E56:$J57,2,FALSE)</f>
        <v>Sosyolojiye Giriş</v>
      </c>
      <c r="L56" s="6" t="str">
        <f>HLOOKUP(L$1,program!$E56:$J57,2,FALSE)</f>
        <v>Sosyolojiye Giriş</v>
      </c>
      <c r="M56" s="6" t="str">
        <f>HLOOKUP(M$1,program!$E56:$J57,2,FALSE)</f>
        <v>Sosyolojiye Giriş</v>
      </c>
      <c r="N56" s="6" t="str">
        <f>HLOOKUP(N$1,program!$E56:$J57,2,FALSE)</f>
        <v>Sosyolojiye Giriş</v>
      </c>
      <c r="O56" s="6" t="str">
        <f>HLOOKUP(O$1,program!$E56:$J57,2,FALSE)</f>
        <v>Sosyolojiye Giriş</v>
      </c>
      <c r="P56" s="6" t="str">
        <f>HLOOKUP(P$1,program!$E56:$J57,2,FALSE)</f>
        <v>Sosyolojiye Giriş</v>
      </c>
      <c r="Q56" s="6" t="str">
        <f>HLOOKUP(Q$1,program!$E56:$J57,2,FALSE)</f>
        <v>Sosyolojiye Giriş</v>
      </c>
      <c r="R56" s="6" t="str">
        <f>HLOOKUP(R$1,program!$E56:$J57,2,FALSE)</f>
        <v>Sosyolojiye Giriş</v>
      </c>
      <c r="S56" s="6" t="str">
        <f>HLOOKUP(S$1,program!$E56:$J57,2,FALSE)</f>
        <v>Sosyolojiye Giriş</v>
      </c>
      <c r="T56" s="6" t="str">
        <f>HLOOKUP(T$1,program!$E56:$J57,2,FALSE)</f>
        <v>Sosyolojiye Giriş</v>
      </c>
      <c r="U56" s="6" t="str">
        <f>HLOOKUP(U$1,program!$E56:$J57,2,FALSE)</f>
        <v>Sosyolojiye Giriş</v>
      </c>
      <c r="V56" s="6" t="str">
        <f>HLOOKUP(V$1,program!$E56:$J57,2,FALSE)</f>
        <v>Sosyolojiye Giriş</v>
      </c>
      <c r="W56" s="6" t="str">
        <f>HLOOKUP(W$1,program!$E56:$J57,2,FALSE)</f>
        <v>Sosyolojiye Giriş</v>
      </c>
    </row>
    <row r="57" spans="1:23" s="31" customFormat="1" ht="15.6" thickBot="1" x14ac:dyDescent="0.3">
      <c r="A57" s="24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24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24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246"/>
      <c r="B60" s="26">
        <v>8</v>
      </c>
      <c r="C60" s="35">
        <v>0.70833333333333337</v>
      </c>
      <c r="D60" s="6" t="str">
        <f>HLOOKUP(D$1,program!$E60:$J61,2,FALSE)</f>
        <v>Gelişim Psikolojisi I</v>
      </c>
      <c r="E60" s="6" t="str">
        <f>HLOOKUP(E$1,program!$E60:$J61,2,FALSE)</f>
        <v>Gelişim Psikolojisi I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str">
        <f>HLOOKUP(I$1,program!$E60:$J61,2,FALSE)</f>
        <v>Gelişim Psikolojisi I</v>
      </c>
      <c r="J60" s="6" t="str">
        <f>HLOOKUP(J$1,program!$E60:$J61,2,FALSE)</f>
        <v>Gelişim Psikolojisi I</v>
      </c>
      <c r="K60" s="6" t="str">
        <f>HLOOKUP(K$1,program!$E60:$J61,2,FALSE)</f>
        <v>Gelişim Psikolojisi I</v>
      </c>
      <c r="L60" s="6" t="str">
        <f>HLOOKUP(L$1,program!$E60:$J61,2,FALSE)</f>
        <v>Gelişim Psikolojisi I</v>
      </c>
      <c r="M60" s="6" t="str">
        <f>HLOOKUP(M$1,program!$E60:$J61,2,FALSE)</f>
        <v>Gelişim Psikolojisi I</v>
      </c>
      <c r="N60" s="6" t="str">
        <f>HLOOKUP(N$1,program!$E60:$J61,2,FALSE)</f>
        <v>Gelişim Psikolojisi I</v>
      </c>
      <c r="O60" s="6" t="str">
        <f>HLOOKUP(O$1,program!$E60:$J61,2,FALSE)</f>
        <v>Gelişim Psikolojisi I</v>
      </c>
      <c r="P60" s="6" t="str">
        <f>HLOOKUP(P$1,program!$E60:$J61,2,FALSE)</f>
        <v>Gelişim Psikolojisi I</v>
      </c>
      <c r="Q60" s="6" t="str">
        <f>HLOOKUP(Q$1,program!$E60:$J61,2,FALSE)</f>
        <v>Gelişim Psikolojisi I</v>
      </c>
      <c r="R60" s="6" t="str">
        <f>HLOOKUP(R$1,program!$E60:$J61,2,FALSE)</f>
        <v>Gelişim Psikolojisi I</v>
      </c>
      <c r="S60" s="6" t="str">
        <f>HLOOKUP(S$1,program!$E60:$J61,2,FALSE)</f>
        <v>Gelişim Psikolojisi I</v>
      </c>
      <c r="T60" s="6" t="str">
        <f>HLOOKUP(T$1,program!$E60:$J61,2,FALSE)</f>
        <v>Gelişim Psikolojisi I</v>
      </c>
      <c r="U60" s="6" t="str">
        <f>HLOOKUP(U$1,program!$E60:$J61,2,FALSE)</f>
        <v>Gelişim Psikolojisi I</v>
      </c>
      <c r="V60" s="6" t="str">
        <f>HLOOKUP(V$1,program!$E60:$J61,2,FALSE)</f>
        <v>Gelişim Psikolojisi I</v>
      </c>
      <c r="W60" s="6" t="str">
        <f>HLOOKUP(W$1,program!$E60:$J61,2,FALSE)</f>
        <v>Gelişim Psikolojisi I</v>
      </c>
    </row>
    <row r="61" spans="1:23" s="31" customFormat="1" ht="15.6" thickBot="1" x14ac:dyDescent="0.3">
      <c r="A61" s="24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24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24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246"/>
      <c r="B64" s="37">
        <v>10</v>
      </c>
      <c r="C64" s="38">
        <v>0.79166666666666663</v>
      </c>
      <c r="D64" s="6" t="str">
        <f>HLOOKUP(D$1,program!$E64:$J65,2,FALSE)</f>
        <v xml:space="preserve">Aile Terapisi Kuramları </v>
      </c>
      <c r="E64" s="6" t="str">
        <f>HLOOKUP(E$1,program!$E64:$J65,2,FALSE)</f>
        <v xml:space="preserve">Aile Terapisi Kuramları 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 xml:space="preserve">Aile Terapisi Kuramları </v>
      </c>
      <c r="K64" s="6" t="str">
        <f>HLOOKUP(K$1,program!$E64:$J65,2,FALSE)</f>
        <v xml:space="preserve">Aile Terapisi Kuramları </v>
      </c>
      <c r="L64" s="6" t="str">
        <f>HLOOKUP(L$1,program!$E64:$J65,2,FALSE)</f>
        <v xml:space="preserve">Aile Terapisi Kuramları </v>
      </c>
      <c r="M64" s="6" t="str">
        <f>HLOOKUP(M$1,program!$E64:$J65,2,FALSE)</f>
        <v xml:space="preserve">Aile Terapisi Kuramları </v>
      </c>
      <c r="N64" s="6" t="str">
        <f>HLOOKUP(N$1,program!$E64:$J65,2,FALSE)</f>
        <v xml:space="preserve">Aile Terapisi Kuramları </v>
      </c>
      <c r="O64" s="6" t="str">
        <f>HLOOKUP(O$1,program!$E64:$J65,2,FALSE)</f>
        <v xml:space="preserve">Aile Terapisi Kuramları </v>
      </c>
      <c r="P64" s="6" t="str">
        <f>HLOOKUP(P$1,program!$E64:$J65,2,FALSE)</f>
        <v xml:space="preserve">Aile Terapisi Kuramları </v>
      </c>
      <c r="Q64" s="6" t="str">
        <f>HLOOKUP(Q$1,program!$E64:$J65,2,FALSE)</f>
        <v xml:space="preserve">Aile Terapisi Kuramları </v>
      </c>
      <c r="R64" s="6" t="str">
        <f>HLOOKUP(R$1,program!$E64:$J65,2,FALSE)</f>
        <v xml:space="preserve">Aile Terapisi Kuramları </v>
      </c>
      <c r="S64" s="6" t="str">
        <f>HLOOKUP(S$1,program!$E64:$J65,2,FALSE)</f>
        <v xml:space="preserve">Aile Terapisi Kuramları </v>
      </c>
      <c r="T64" s="6" t="str">
        <f>HLOOKUP(T$1,program!$E64:$J65,2,FALSE)</f>
        <v xml:space="preserve">Aile Terapisi Kuramları </v>
      </c>
      <c r="U64" s="6" t="str">
        <f>HLOOKUP(U$1,program!$E64:$J65,2,FALSE)</f>
        <v xml:space="preserve">Aile Terapisi Kuramları </v>
      </c>
      <c r="V64" s="6" t="str">
        <f>HLOOKUP(V$1,program!$E64:$J65,2,FALSE)</f>
        <v xml:space="preserve">Aile Terapisi Kuramları </v>
      </c>
      <c r="W64" s="6" t="str">
        <f>HLOOKUP(W$1,program!$E64:$J65,2,FALSE)</f>
        <v xml:space="preserve">Aile Terapisi Kuramları </v>
      </c>
    </row>
    <row r="65" spans="1:23" s="31" customFormat="1" ht="15.75" customHeight="1" thickBot="1" x14ac:dyDescent="0.3">
      <c r="A65" s="24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24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245">
        <f>Ders_Programı!A69</f>
        <v>45979</v>
      </c>
      <c r="B68" s="29">
        <v>1</v>
      </c>
      <c r="C68" s="33">
        <v>0.375</v>
      </c>
      <c r="D68" s="6" t="str">
        <f>HLOOKUP(D$1,program!$E68:$J69,2,FALSE)</f>
        <v>Davranışın Fizyolojik Temelleri</v>
      </c>
      <c r="E68" s="6" t="str">
        <f>HLOOKUP(E$1,program!$E68:$J69,2,FALSE)</f>
        <v>Davranışın Fizyolojik Temelleri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str">
        <f>HLOOKUP(I$1,program!$E68:$J69,2,FALSE)</f>
        <v>Davranışın Fizyolojik Temelleri</v>
      </c>
      <c r="J68" s="6" t="str">
        <f>HLOOKUP(J$1,program!$E68:$J69,2,FALSE)</f>
        <v>Davranışın Fizyolojik Temelleri</v>
      </c>
      <c r="K68" s="6" t="str">
        <f>HLOOKUP(K$1,program!$E68:$J69,2,FALSE)</f>
        <v>Davranışın Fizyolojik Temelleri</v>
      </c>
      <c r="L68" s="6" t="str">
        <f>HLOOKUP(L$1,program!$E68:$J69,2,FALSE)</f>
        <v>Davranışın Fizyolojik Temelleri</v>
      </c>
      <c r="M68" s="6" t="str">
        <f>HLOOKUP(M$1,program!$E68:$J69,2,FALSE)</f>
        <v>Davranışın Fizyolojik Temelleri</v>
      </c>
      <c r="N68" s="6" t="str">
        <f>HLOOKUP(N$1,program!$E68:$J69,2,FALSE)</f>
        <v>Davranışın Fizyolojik Temelleri</v>
      </c>
      <c r="O68" s="6" t="str">
        <f>HLOOKUP(O$1,program!$E68:$J69,2,FALSE)</f>
        <v>Davranışın Fizyolojik Temelleri</v>
      </c>
      <c r="P68" s="6" t="str">
        <f>HLOOKUP(P$1,program!$E68:$J69,2,FALSE)</f>
        <v>Davranışın Fizyolojik Temelleri</v>
      </c>
      <c r="Q68" s="6" t="str">
        <f>HLOOKUP(Q$1,program!$E68:$J69,2,FALSE)</f>
        <v>Davranışın Fizyolojik Temelleri</v>
      </c>
      <c r="R68" s="6" t="str">
        <f>HLOOKUP(R$1,program!$E68:$J69,2,FALSE)</f>
        <v>Davranışın Fizyolojik Temelleri</v>
      </c>
      <c r="S68" s="6" t="str">
        <f>HLOOKUP(S$1,program!$E68:$J69,2,FALSE)</f>
        <v>Davranışın Fizyolojik Temelleri</v>
      </c>
      <c r="T68" s="6" t="str">
        <f>HLOOKUP(T$1,program!$E68:$J69,2,FALSE)</f>
        <v>Davranışın Fizyolojik Temelleri</v>
      </c>
      <c r="U68" s="6" t="str">
        <f>HLOOKUP(U$1,program!$E68:$J69,2,FALSE)</f>
        <v>Davranışın Fizyolojik Temelleri</v>
      </c>
      <c r="V68" s="6" t="str">
        <f>HLOOKUP(V$1,program!$E68:$J69,2,FALSE)</f>
        <v>Davranışın Fizyolojik Temelleri</v>
      </c>
      <c r="W68" s="6" t="str">
        <f>HLOOKUP(W$1,program!$E68:$J69,2,FALSE)</f>
        <v>Davranışın Fizyolojik Temelleri</v>
      </c>
    </row>
    <row r="69" spans="1:23" s="31" customFormat="1" ht="15.6" thickBot="1" x14ac:dyDescent="0.3">
      <c r="A69" s="24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24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24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246"/>
      <c r="B72" s="26">
        <v>3</v>
      </c>
      <c r="C72" s="34">
        <v>0.45833333333333331</v>
      </c>
      <c r="D72" s="6" t="str">
        <f>HLOOKUP(D$1,program!$E72:$J73,2,FALSE)</f>
        <v>Sosyal Psikoloji I</v>
      </c>
      <c r="E72" s="6" t="str">
        <f>HLOOKUP(E$1,program!$E72:$J73,2,FALSE)</f>
        <v>Sosyal Psikoloji I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str">
        <f>HLOOKUP(I$1,program!$E72:$J73,2,FALSE)</f>
        <v>Sosyal Psikoloji I</v>
      </c>
      <c r="J72" s="6" t="str">
        <f>HLOOKUP(J$1,program!$E72:$J73,2,FALSE)</f>
        <v>Sosyal Psikoloji I</v>
      </c>
      <c r="K72" s="6" t="str">
        <f>HLOOKUP(K$1,program!$E72:$J73,2,FALSE)</f>
        <v>Sosyal Psikoloji I</v>
      </c>
      <c r="L72" s="6" t="str">
        <f>HLOOKUP(L$1,program!$E72:$J73,2,FALSE)</f>
        <v>Sosyal Psikoloji I</v>
      </c>
      <c r="M72" s="6" t="str">
        <f>HLOOKUP(M$1,program!$E72:$J73,2,FALSE)</f>
        <v>Sosyal Psikoloji I</v>
      </c>
      <c r="N72" s="6" t="str">
        <f>HLOOKUP(N$1,program!$E72:$J73,2,FALSE)</f>
        <v>Sosyal Psikoloji I</v>
      </c>
      <c r="O72" s="6" t="str">
        <f>HLOOKUP(O$1,program!$E72:$J73,2,FALSE)</f>
        <v>Sosyal Psikoloji I</v>
      </c>
      <c r="P72" s="6" t="str">
        <f>HLOOKUP(P$1,program!$E72:$J73,2,FALSE)</f>
        <v>Sosyal Psikoloji I</v>
      </c>
      <c r="Q72" s="6" t="str">
        <f>HLOOKUP(Q$1,program!$E72:$J73,2,FALSE)</f>
        <v>Sosyal Psikoloji I</v>
      </c>
      <c r="R72" s="6" t="str">
        <f>HLOOKUP(R$1,program!$E72:$J73,2,FALSE)</f>
        <v>Sosyal Psikoloji I</v>
      </c>
      <c r="S72" s="6" t="str">
        <f>HLOOKUP(S$1,program!$E72:$J73,2,FALSE)</f>
        <v>Sosyal Psikoloji I</v>
      </c>
      <c r="T72" s="6" t="str">
        <f>HLOOKUP(T$1,program!$E72:$J73,2,FALSE)</f>
        <v>Sosyal Psikoloji I</v>
      </c>
      <c r="U72" s="6" t="str">
        <f>HLOOKUP(U$1,program!$E72:$J73,2,FALSE)</f>
        <v>Sosyal Psikoloji I</v>
      </c>
      <c r="V72" s="6" t="str">
        <f>HLOOKUP(V$1,program!$E72:$J73,2,FALSE)</f>
        <v>Sosyal Psikoloji I</v>
      </c>
      <c r="W72" s="6" t="str">
        <f>HLOOKUP(W$1,program!$E72:$J73,2,FALSE)</f>
        <v>Sosyal Psikoloji I</v>
      </c>
    </row>
    <row r="73" spans="1:23" s="31" customFormat="1" ht="15.6" thickBot="1" x14ac:dyDescent="0.3">
      <c r="A73" s="24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246"/>
      <c r="B74" s="26">
        <v>4</v>
      </c>
      <c r="C74" s="34">
        <v>0.54166666666666663</v>
      </c>
      <c r="D74" s="6" t="str">
        <f>HLOOKUP(D$1,program!$E74:$J75,2,FALSE)</f>
        <v>Psikopatoloji I</v>
      </c>
      <c r="E74" s="6" t="str">
        <f>HLOOKUP(E$1,program!$E74:$J75,2,FALSE)</f>
        <v>Psikopatoloji I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str">
        <f>HLOOKUP(I$1,program!$E74:$J75,2,FALSE)</f>
        <v>Psikopatoloji I</v>
      </c>
      <c r="J74" s="6" t="str">
        <f>HLOOKUP(J$1,program!$E74:$J75,2,FALSE)</f>
        <v>Psikopatoloji I</v>
      </c>
      <c r="K74" s="6" t="str">
        <f>HLOOKUP(K$1,program!$E74:$J75,2,FALSE)</f>
        <v>Psikopatoloji I</v>
      </c>
      <c r="L74" s="6" t="str">
        <f>HLOOKUP(L$1,program!$E74:$J75,2,FALSE)</f>
        <v>Psikopatoloji I</v>
      </c>
      <c r="M74" s="6" t="str">
        <f>HLOOKUP(M$1,program!$E74:$J75,2,FALSE)</f>
        <v>Psikopatoloji I</v>
      </c>
      <c r="N74" s="6" t="str">
        <f>HLOOKUP(N$1,program!$E74:$J75,2,FALSE)</f>
        <v>Psikopatoloji I</v>
      </c>
      <c r="O74" s="6" t="str">
        <f>HLOOKUP(O$1,program!$E74:$J75,2,FALSE)</f>
        <v>Psikopatoloji I</v>
      </c>
      <c r="P74" s="6" t="str">
        <f>HLOOKUP(P$1,program!$E74:$J75,2,FALSE)</f>
        <v>Psikopatoloji I</v>
      </c>
      <c r="Q74" s="6" t="str">
        <f>HLOOKUP(Q$1,program!$E74:$J75,2,FALSE)</f>
        <v>Psikopatoloji I</v>
      </c>
      <c r="R74" s="6" t="str">
        <f>HLOOKUP(R$1,program!$E74:$J75,2,FALSE)</f>
        <v>Psikopatoloji I</v>
      </c>
      <c r="S74" s="6" t="str">
        <f>HLOOKUP(S$1,program!$E74:$J75,2,FALSE)</f>
        <v>Psikopatoloji I</v>
      </c>
      <c r="T74" s="6" t="str">
        <f>HLOOKUP(T$1,program!$E74:$J75,2,FALSE)</f>
        <v>Psikopatoloji I</v>
      </c>
      <c r="U74" s="6" t="str">
        <f>HLOOKUP(U$1,program!$E74:$J75,2,FALSE)</f>
        <v>Psikopatoloji I</v>
      </c>
      <c r="V74" s="6" t="str">
        <f>HLOOKUP(V$1,program!$E74:$J75,2,FALSE)</f>
        <v>Psikopatoloji I</v>
      </c>
      <c r="W74" s="6" t="str">
        <f>HLOOKUP(W$1,program!$E74:$J75,2,FALSE)</f>
        <v>Psikopatoloji I</v>
      </c>
    </row>
    <row r="75" spans="1:23" s="31" customFormat="1" ht="15.6" thickBot="1" x14ac:dyDescent="0.3">
      <c r="A75" s="24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24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24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246"/>
      <c r="B78" s="26">
        <v>6</v>
      </c>
      <c r="C78" s="35">
        <v>0.625</v>
      </c>
      <c r="D78" s="6" t="str">
        <f>HLOOKUP(D$1,program!$E78:$J79,2,FALSE)</f>
        <v>Araştırma Yöntemleri I</v>
      </c>
      <c r="E78" s="6" t="str">
        <f>HLOOKUP(E$1,program!$E78:$J79,2,FALSE)</f>
        <v>Araştırma Yöntemleri I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str">
        <f>HLOOKUP(I$1,program!$E78:$J79,2,FALSE)</f>
        <v>Araştırma Yöntemleri I</v>
      </c>
      <c r="J78" s="6" t="str">
        <f>HLOOKUP(J$1,program!$E78:$J79,2,FALSE)</f>
        <v>Araştırma Yöntemleri I</v>
      </c>
      <c r="K78" s="6" t="str">
        <f>HLOOKUP(K$1,program!$E78:$J79,2,FALSE)</f>
        <v>Araştırma Yöntemleri I</v>
      </c>
      <c r="L78" s="6" t="str">
        <f>HLOOKUP(L$1,program!$E78:$J79,2,FALSE)</f>
        <v>Araştırma Yöntemleri I</v>
      </c>
      <c r="M78" s="6" t="str">
        <f>HLOOKUP(M$1,program!$E78:$J79,2,FALSE)</f>
        <v>Araştırma Yöntemleri I</v>
      </c>
      <c r="N78" s="6" t="str">
        <f>HLOOKUP(N$1,program!$E78:$J79,2,FALSE)</f>
        <v>Araştırma Yöntemleri I</v>
      </c>
      <c r="O78" s="6" t="str">
        <f>HLOOKUP(O$1,program!$E78:$J79,2,FALSE)</f>
        <v>Araştırma Yöntemleri I</v>
      </c>
      <c r="P78" s="6" t="str">
        <f>HLOOKUP(P$1,program!$E78:$J79,2,FALSE)</f>
        <v>Araştırma Yöntemleri I</v>
      </c>
      <c r="Q78" s="6" t="str">
        <f>HLOOKUP(Q$1,program!$E78:$J79,2,FALSE)</f>
        <v>Araştırma Yöntemleri I</v>
      </c>
      <c r="R78" s="6" t="str">
        <f>HLOOKUP(R$1,program!$E78:$J79,2,FALSE)</f>
        <v>Araştırma Yöntemleri I</v>
      </c>
      <c r="S78" s="6" t="str">
        <f>HLOOKUP(S$1,program!$E78:$J79,2,FALSE)</f>
        <v>Araştırma Yöntemleri I</v>
      </c>
      <c r="T78" s="6" t="str">
        <f>HLOOKUP(T$1,program!$E78:$J79,2,FALSE)</f>
        <v>Araştırma Yöntemleri I</v>
      </c>
      <c r="U78" s="6" t="str">
        <f>HLOOKUP(U$1,program!$E78:$J79,2,FALSE)</f>
        <v>Araştırma Yöntemleri I</v>
      </c>
      <c r="V78" s="6" t="str">
        <f>HLOOKUP(V$1,program!$E78:$J79,2,FALSE)</f>
        <v>Araştırma Yöntemleri I</v>
      </c>
      <c r="W78" s="6" t="str">
        <f>HLOOKUP(W$1,program!$E78:$J79,2,FALSE)</f>
        <v>Araştırma Yöntemleri I</v>
      </c>
    </row>
    <row r="79" spans="1:23" s="31" customFormat="1" ht="15.6" thickBot="1" x14ac:dyDescent="0.3">
      <c r="A79" s="24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24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24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246"/>
      <c r="B82" s="26">
        <v>8</v>
      </c>
      <c r="C82" s="35">
        <v>0.70833333333333337</v>
      </c>
      <c r="D82" s="6" t="str">
        <f>HLOOKUP(D$1,program!$E82:$J83,2,FALSE)</f>
        <v>Özel Eğitim</v>
      </c>
      <c r="E82" s="6" t="str">
        <f>HLOOKUP(E$1,program!$E82:$J83,2,FALSE)</f>
        <v>Özel Eğitim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Özel Eğitim</v>
      </c>
      <c r="K82" s="6" t="str">
        <f>HLOOKUP(K$1,program!$E82:$J83,2,FALSE)</f>
        <v>Özel Eğitim</v>
      </c>
      <c r="L82" s="6" t="str">
        <f>HLOOKUP(L$1,program!$E82:$J83,2,FALSE)</f>
        <v>Özel Eğitim</v>
      </c>
      <c r="M82" s="6" t="str">
        <f>HLOOKUP(M$1,program!$E82:$J83,2,FALSE)</f>
        <v>Özel Eğitim</v>
      </c>
      <c r="N82" s="6" t="str">
        <f>HLOOKUP(N$1,program!$E82:$J83,2,FALSE)</f>
        <v>Özel Eğitim</v>
      </c>
      <c r="O82" s="6" t="str">
        <f>HLOOKUP(O$1,program!$E82:$J83,2,FALSE)</f>
        <v>Özel Eğitim</v>
      </c>
      <c r="P82" s="6" t="str">
        <f>HLOOKUP(P$1,program!$E82:$J83,2,FALSE)</f>
        <v>Özel Eğitim</v>
      </c>
      <c r="Q82" s="6" t="str">
        <f>HLOOKUP(Q$1,program!$E82:$J83,2,FALSE)</f>
        <v>Özel Eğitim</v>
      </c>
      <c r="R82" s="6" t="str">
        <f>HLOOKUP(R$1,program!$E82:$J83,2,FALSE)</f>
        <v>Özel Eğitim</v>
      </c>
      <c r="S82" s="6" t="str">
        <f>HLOOKUP(S$1,program!$E82:$J83,2,FALSE)</f>
        <v>Özel Eğitim</v>
      </c>
      <c r="T82" s="6" t="str">
        <f>HLOOKUP(T$1,program!$E82:$J83,2,FALSE)</f>
        <v>Özel Eğitim</v>
      </c>
      <c r="U82" s="6" t="str">
        <f>HLOOKUP(U$1,program!$E82:$J83,2,FALSE)</f>
        <v>Özel Eğitim</v>
      </c>
      <c r="V82" s="6" t="str">
        <f>HLOOKUP(V$1,program!$E82:$J83,2,FALSE)</f>
        <v>Özel Eğitim</v>
      </c>
      <c r="W82" s="6" t="str">
        <f>HLOOKUP(W$1,program!$E82:$J83,2,FALSE)</f>
        <v>Özel Eğitim</v>
      </c>
    </row>
    <row r="83" spans="1:23" s="31" customFormat="1" ht="15.6" thickBot="1" x14ac:dyDescent="0.3">
      <c r="A83" s="24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24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24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246"/>
      <c r="B86" s="37">
        <v>10</v>
      </c>
      <c r="C86" s="38">
        <v>0.79166666666666663</v>
      </c>
      <c r="D86" s="6" t="str">
        <f>HLOOKUP(D$1,program!$E86:$J87,2,FALSE)</f>
        <v>Modern Psikoloji Tarihi</v>
      </c>
      <c r="E86" s="6" t="str">
        <f>HLOOKUP(E$1,program!$E86:$J87,2,FALSE)</f>
        <v>Modern Psikoloji Tarihi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str">
        <f>HLOOKUP(I$1,program!$E86:$J87,2,FALSE)</f>
        <v>Modern Psikoloji Tarihi</v>
      </c>
      <c r="J86" s="6" t="str">
        <f>HLOOKUP(J$1,program!$E86:$J87,2,FALSE)</f>
        <v>Modern Psikoloji Tarihi</v>
      </c>
      <c r="K86" s="6" t="str">
        <f>HLOOKUP(K$1,program!$E86:$J87,2,FALSE)</f>
        <v>Modern Psikoloji Tarihi</v>
      </c>
      <c r="L86" s="6" t="str">
        <f>HLOOKUP(L$1,program!$E86:$J87,2,FALSE)</f>
        <v>Modern Psikoloji Tarihi</v>
      </c>
      <c r="M86" s="6" t="str">
        <f>HLOOKUP(M$1,program!$E86:$J87,2,FALSE)</f>
        <v>Modern Psikoloji Tarihi</v>
      </c>
      <c r="N86" s="6" t="str">
        <f>HLOOKUP(N$1,program!$E86:$J87,2,FALSE)</f>
        <v>Modern Psikoloji Tarihi</v>
      </c>
      <c r="O86" s="6" t="str">
        <f>HLOOKUP(O$1,program!$E86:$J87,2,FALSE)</f>
        <v>Modern Psikoloji Tarihi</v>
      </c>
      <c r="P86" s="6" t="str">
        <f>HLOOKUP(P$1,program!$E86:$J87,2,FALSE)</f>
        <v>Modern Psikoloji Tarihi</v>
      </c>
      <c r="Q86" s="6" t="str">
        <f>HLOOKUP(Q$1,program!$E86:$J87,2,FALSE)</f>
        <v>Modern Psikoloji Tarihi</v>
      </c>
      <c r="R86" s="6" t="str">
        <f>HLOOKUP(R$1,program!$E86:$J87,2,FALSE)</f>
        <v>Modern Psikoloji Tarihi</v>
      </c>
      <c r="S86" s="6" t="str">
        <f>HLOOKUP(S$1,program!$E86:$J87,2,FALSE)</f>
        <v>Modern Psikoloji Tarihi</v>
      </c>
      <c r="T86" s="6" t="str">
        <f>HLOOKUP(T$1,program!$E86:$J87,2,FALSE)</f>
        <v>Modern Psikoloji Tarihi</v>
      </c>
      <c r="U86" s="6" t="str">
        <f>HLOOKUP(U$1,program!$E86:$J87,2,FALSE)</f>
        <v>Modern Psikoloji Tarihi</v>
      </c>
      <c r="V86" s="6" t="str">
        <f>HLOOKUP(V$1,program!$E86:$J87,2,FALSE)</f>
        <v>Modern Psikoloji Tarihi</v>
      </c>
      <c r="W86" s="6" t="str">
        <f>HLOOKUP(W$1,program!$E86:$J87,2,FALSE)</f>
        <v>Modern Psikoloji Tarihi</v>
      </c>
    </row>
    <row r="87" spans="1:23" s="31" customFormat="1" ht="15.75" customHeight="1" thickBot="1" x14ac:dyDescent="0.3">
      <c r="A87" s="24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24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245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str">
        <f>HLOOKUP(G$1,program!$E90:$J91,2,FALSE)</f>
        <v>1. Sınıflar (YDİ113 Yabancı Dil I)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(YDİ113 Yabancı Dil I)</v>
      </c>
      <c r="K90" s="6" t="str">
        <f>HLOOKUP(K$1,program!$E90:$J91,2,FALSE)</f>
        <v>1. Sınıflar (YDİ113 Yabancı Dil I)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6" thickBot="1" x14ac:dyDescent="0.3">
      <c r="A91" s="24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24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24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24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str">
        <f>HLOOKUP(G$1,program!$E94:$J95,2,FALSE)</f>
        <v>2. Sınıflar(YDİ213 İleri İngilizce I)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2. Sınıflar(YDİ213 İleri İngilizce I)</v>
      </c>
      <c r="K94" s="6" t="str">
        <f>HLOOKUP(K$1,program!$E94:$J95,2,FALSE)</f>
        <v>2. Sınıflar(YDİ213 İleri İngilizce I)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6" thickBot="1" x14ac:dyDescent="0.3">
      <c r="A95" s="24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24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SSD</v>
      </c>
      <c r="K96" s="6" t="str">
        <f>HLOOKUP(K$1,program!$E96:$J97,2,FALSE)</f>
        <v>SSD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6" thickBot="1" x14ac:dyDescent="0.3">
      <c r="A97" s="24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24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24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24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SSD</v>
      </c>
      <c r="K100" s="6" t="str">
        <f>HLOOKUP(K$1,program!$E100:$J101,2,FALSE)</f>
        <v>SSD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6" thickBot="1" x14ac:dyDescent="0.3">
      <c r="A101" s="24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24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24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24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6" thickBot="1" x14ac:dyDescent="0.3">
      <c r="A105" s="24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24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24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24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24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24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245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#REF!</v>
      </c>
      <c r="E112" s="6" t="e">
        <f>HLOOKUP(E$1,program!$E112:$J113,2,FALSE)</f>
        <v>#REF!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#REF!</v>
      </c>
      <c r="J112" s="6" t="e">
        <f>HLOOKUP(J$1,program!$E112:$J113,2,FALSE)</f>
        <v>#REF!</v>
      </c>
      <c r="K112" s="6" t="e">
        <f>HLOOKUP(K$1,program!$E112:$J113,2,FALSE)</f>
        <v>#REF!</v>
      </c>
      <c r="L112" s="6" t="e">
        <f>HLOOKUP(L$1,program!$E112:$J113,2,FALSE)</f>
        <v>#REF!</v>
      </c>
      <c r="M112" s="6" t="e">
        <f>HLOOKUP(M$1,program!$E112:$J113,2,FALSE)</f>
        <v>#REF!</v>
      </c>
      <c r="N112" s="6" t="e">
        <f>HLOOKUP(N$1,program!$E112:$J113,2,FALSE)</f>
        <v>#REF!</v>
      </c>
      <c r="O112" s="6" t="e">
        <f>HLOOKUP(O$1,program!$E112:$J113,2,FALSE)</f>
        <v>#REF!</v>
      </c>
      <c r="P112" s="6" t="e">
        <f>HLOOKUP(P$1,program!$E112:$J113,2,FALSE)</f>
        <v>#REF!</v>
      </c>
      <c r="Q112" s="6" t="e">
        <f>HLOOKUP(Q$1,program!$E112:$J113,2,FALSE)</f>
        <v>#REF!</v>
      </c>
      <c r="R112" s="6" t="e">
        <f>HLOOKUP(R$1,program!$E112:$J113,2,FALSE)</f>
        <v>#REF!</v>
      </c>
      <c r="S112" s="6" t="e">
        <f>HLOOKUP(S$1,program!$E112:$J113,2,FALSE)</f>
        <v>#REF!</v>
      </c>
      <c r="T112" s="6" t="e">
        <f>HLOOKUP(T$1,program!$E112:$J113,2,FALSE)</f>
        <v>#REF!</v>
      </c>
      <c r="U112" s="6" t="e">
        <f>HLOOKUP(U$1,program!$E112:$J113,2,FALSE)</f>
        <v>#REF!</v>
      </c>
      <c r="V112" s="6" t="e">
        <f>HLOOKUP(V$1,program!$E112:$J113,2,FALSE)</f>
        <v>#REF!</v>
      </c>
      <c r="W112" s="6" t="e">
        <f>HLOOKUP(W$1,program!$E112:$J113,2,FALSE)</f>
        <v>#REF!</v>
      </c>
    </row>
    <row r="113" spans="1:23" s="31" customFormat="1" ht="15.6" thickBot="1" x14ac:dyDescent="0.3">
      <c r="A113" s="24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24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24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246"/>
      <c r="B116" s="26">
        <v>3</v>
      </c>
      <c r="C116" s="34">
        <v>0.45833333333333331</v>
      </c>
      <c r="D116" s="6" t="str">
        <f>HLOOKUP(D$1,program!$E116:$J117,2,FALSE)</f>
        <v>Psikolojiye Giriş I</v>
      </c>
      <c r="E116" s="6" t="str">
        <f>HLOOKUP(E$1,program!$E116:$J117,2,FALSE)</f>
        <v>Psikolojiye Giriş I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str">
        <f>HLOOKUP(I$1,program!$E116:$J117,2,FALSE)</f>
        <v>Psikolojiye Giriş I</v>
      </c>
      <c r="J116" s="6" t="str">
        <f>HLOOKUP(J$1,program!$E116:$J117,2,FALSE)</f>
        <v>Psikolojiye Giriş I</v>
      </c>
      <c r="K116" s="6" t="str">
        <f>HLOOKUP(K$1,program!$E116:$J117,2,FALSE)</f>
        <v>Psikolojiye Giriş I</v>
      </c>
      <c r="L116" s="6" t="str">
        <f>HLOOKUP(L$1,program!$E116:$J117,2,FALSE)</f>
        <v>Psikolojiye Giriş I</v>
      </c>
      <c r="M116" s="6" t="str">
        <f>HLOOKUP(M$1,program!$E116:$J117,2,FALSE)</f>
        <v>Psikolojiye Giriş I</v>
      </c>
      <c r="N116" s="6" t="str">
        <f>HLOOKUP(N$1,program!$E116:$J117,2,FALSE)</f>
        <v>Psikolojiye Giriş I</v>
      </c>
      <c r="O116" s="6" t="str">
        <f>HLOOKUP(O$1,program!$E116:$J117,2,FALSE)</f>
        <v>Psikolojiye Giriş I</v>
      </c>
      <c r="P116" s="6" t="str">
        <f>HLOOKUP(P$1,program!$E116:$J117,2,FALSE)</f>
        <v>Psikolojiye Giriş I</v>
      </c>
      <c r="Q116" s="6" t="str">
        <f>HLOOKUP(Q$1,program!$E116:$J117,2,FALSE)</f>
        <v>Psikolojiye Giriş I</v>
      </c>
      <c r="R116" s="6" t="str">
        <f>HLOOKUP(R$1,program!$E116:$J117,2,FALSE)</f>
        <v>Psikolojiye Giriş I</v>
      </c>
      <c r="S116" s="6" t="str">
        <f>HLOOKUP(S$1,program!$E116:$J117,2,FALSE)</f>
        <v>Psikolojiye Giriş I</v>
      </c>
      <c r="T116" s="6" t="str">
        <f>HLOOKUP(T$1,program!$E116:$J117,2,FALSE)</f>
        <v>Psikolojiye Giriş I</v>
      </c>
      <c r="U116" s="6" t="str">
        <f>HLOOKUP(U$1,program!$E116:$J117,2,FALSE)</f>
        <v>Psikolojiye Giriş I</v>
      </c>
      <c r="V116" s="6" t="str">
        <f>HLOOKUP(V$1,program!$E116:$J117,2,FALSE)</f>
        <v>Psikolojiye Giriş I</v>
      </c>
      <c r="W116" s="6" t="str">
        <f>HLOOKUP(W$1,program!$E116:$J117,2,FALSE)</f>
        <v>Psikolojiye Giriş I</v>
      </c>
    </row>
    <row r="117" spans="1:23" s="31" customFormat="1" ht="15.6" thickBot="1" x14ac:dyDescent="0.3">
      <c r="A117" s="24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246"/>
      <c r="B118" s="26">
        <v>4</v>
      </c>
      <c r="C118" s="34">
        <v>0.54166666666666663</v>
      </c>
      <c r="D118" s="6" t="str">
        <f>HLOOKUP(D$1,program!$E118:$J119,2,FALSE)</f>
        <v>İletişim Psikolojisi</v>
      </c>
      <c r="E118" s="6" t="str">
        <f>HLOOKUP(E$1,program!$E118:$J119,2,FALSE)</f>
        <v>İletişim Psikolojisi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>İletişim Psikolojisi</v>
      </c>
      <c r="K118" s="6" t="str">
        <f>HLOOKUP(K$1,program!$E118:$J119,2,FALSE)</f>
        <v>İletişim Psikolojisi</v>
      </c>
      <c r="L118" s="6" t="str">
        <f>HLOOKUP(L$1,program!$E118:$J119,2,FALSE)</f>
        <v>İletişim Psikolojisi</v>
      </c>
      <c r="M118" s="6" t="str">
        <f>HLOOKUP(M$1,program!$E118:$J119,2,FALSE)</f>
        <v>İletişim Psikolojisi</v>
      </c>
      <c r="N118" s="6" t="str">
        <f>HLOOKUP(N$1,program!$E118:$J119,2,FALSE)</f>
        <v>İletişim Psikolojisi</v>
      </c>
      <c r="O118" s="6" t="str">
        <f>HLOOKUP(O$1,program!$E118:$J119,2,FALSE)</f>
        <v>İletişim Psikolojisi</v>
      </c>
      <c r="P118" s="6" t="str">
        <f>HLOOKUP(P$1,program!$E118:$J119,2,FALSE)</f>
        <v>İletişim Psikolojisi</v>
      </c>
      <c r="Q118" s="6" t="str">
        <f>HLOOKUP(Q$1,program!$E118:$J119,2,FALSE)</f>
        <v>İletişim Psikolojisi</v>
      </c>
      <c r="R118" s="6" t="str">
        <f>HLOOKUP(R$1,program!$E118:$J119,2,FALSE)</f>
        <v>İletişim Psikolojisi</v>
      </c>
      <c r="S118" s="6" t="str">
        <f>HLOOKUP(S$1,program!$E118:$J119,2,FALSE)</f>
        <v>İletişim Psikolojisi</v>
      </c>
      <c r="T118" s="6" t="str">
        <f>HLOOKUP(T$1,program!$E118:$J119,2,FALSE)</f>
        <v>İletişim Psikolojisi</v>
      </c>
      <c r="U118" s="6" t="str">
        <f>HLOOKUP(U$1,program!$E118:$J119,2,FALSE)</f>
        <v>İletişim Psikolojisi</v>
      </c>
      <c r="V118" s="6" t="str">
        <f>HLOOKUP(V$1,program!$E118:$J119,2,FALSE)</f>
        <v>İletişim Psikolojisi</v>
      </c>
      <c r="W118" s="6" t="str">
        <f>HLOOKUP(W$1,program!$E118:$J119,2,FALSE)</f>
        <v>İletişim Psikolojisi</v>
      </c>
    </row>
    <row r="119" spans="1:23" s="31" customFormat="1" ht="15.6" thickBot="1" x14ac:dyDescent="0.3">
      <c r="A119" s="24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24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24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246"/>
      <c r="B122" s="26">
        <v>6</v>
      </c>
      <c r="C122" s="35">
        <v>0.625</v>
      </c>
      <c r="D122" s="6" t="str">
        <f>HLOOKUP(D$1,program!$E122:$J123,2,FALSE)</f>
        <v>Gelişimsel Psikopatoloji</v>
      </c>
      <c r="E122" s="6" t="str">
        <f>HLOOKUP(E$1,program!$E122:$J123,2,FALSE)</f>
        <v>Gelişimsel Psikopatoloji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Gelişimsel Psikopatoloji</v>
      </c>
      <c r="K122" s="6" t="str">
        <f>HLOOKUP(K$1,program!$E122:$J123,2,FALSE)</f>
        <v>Gelişimsel Psikopatoloji</v>
      </c>
      <c r="L122" s="6" t="str">
        <f>HLOOKUP(L$1,program!$E122:$J123,2,FALSE)</f>
        <v>Gelişimsel Psikopatoloji</v>
      </c>
      <c r="M122" s="6" t="str">
        <f>HLOOKUP(M$1,program!$E122:$J123,2,FALSE)</f>
        <v>Gelişimsel Psikopatoloji</v>
      </c>
      <c r="N122" s="6" t="str">
        <f>HLOOKUP(N$1,program!$E122:$J123,2,FALSE)</f>
        <v>Gelişimsel Psikopatoloji</v>
      </c>
      <c r="O122" s="6" t="str">
        <f>HLOOKUP(O$1,program!$E122:$J123,2,FALSE)</f>
        <v>Gelişimsel Psikopatoloji</v>
      </c>
      <c r="P122" s="6" t="str">
        <f>HLOOKUP(P$1,program!$E122:$J123,2,FALSE)</f>
        <v>Gelişimsel Psikopatoloji</v>
      </c>
      <c r="Q122" s="6" t="str">
        <f>HLOOKUP(Q$1,program!$E122:$J123,2,FALSE)</f>
        <v>Gelişimsel Psikopatoloji</v>
      </c>
      <c r="R122" s="6" t="str">
        <f>HLOOKUP(R$1,program!$E122:$J123,2,FALSE)</f>
        <v>Gelişimsel Psikopatoloji</v>
      </c>
      <c r="S122" s="6" t="str">
        <f>HLOOKUP(S$1,program!$E122:$J123,2,FALSE)</f>
        <v>Gelişimsel Psikopatoloji</v>
      </c>
      <c r="T122" s="6" t="str">
        <f>HLOOKUP(T$1,program!$E122:$J123,2,FALSE)</f>
        <v>Gelişimsel Psikopatoloji</v>
      </c>
      <c r="U122" s="6" t="str">
        <f>HLOOKUP(U$1,program!$E122:$J123,2,FALSE)</f>
        <v>Gelişimsel Psikopatoloji</v>
      </c>
      <c r="V122" s="6" t="str">
        <f>HLOOKUP(V$1,program!$E122:$J123,2,FALSE)</f>
        <v>Gelişimsel Psikopatoloji</v>
      </c>
      <c r="W122" s="6" t="str">
        <f>HLOOKUP(W$1,program!$E122:$J123,2,FALSE)</f>
        <v>Gelişimsel Psikopatoloji</v>
      </c>
    </row>
    <row r="123" spans="1:23" s="31" customFormat="1" ht="15.6" thickBot="1" x14ac:dyDescent="0.3">
      <c r="A123" s="24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24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24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246"/>
      <c r="B126" s="26">
        <v>8</v>
      </c>
      <c r="C126" s="35">
        <v>0.70833333333333337</v>
      </c>
      <c r="D126" s="6" t="str">
        <f>HLOOKUP(D$1,program!$E126:$J127,2,FALSE)</f>
        <v>Klinik Psikolojide Güncel Tartışmalar</v>
      </c>
      <c r="E126" s="6" t="str">
        <f>HLOOKUP(E$1,program!$E126:$J127,2,FALSE)</f>
        <v>Klinik Psikolojide Güncel Tartışmalar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Klinik Psikolojide Güncel Tartışmalar</v>
      </c>
      <c r="K126" s="6" t="str">
        <f>HLOOKUP(K$1,program!$E126:$J127,2,FALSE)</f>
        <v>Klinik Psikolojide Güncel Tartışmalar</v>
      </c>
      <c r="L126" s="6" t="str">
        <f>HLOOKUP(L$1,program!$E126:$J127,2,FALSE)</f>
        <v>Klinik Psikolojide Güncel Tartışmalar</v>
      </c>
      <c r="M126" s="6" t="str">
        <f>HLOOKUP(M$1,program!$E126:$J127,2,FALSE)</f>
        <v>Klinik Psikolojide Güncel Tartışmalar</v>
      </c>
      <c r="N126" s="6" t="str">
        <f>HLOOKUP(N$1,program!$E126:$J127,2,FALSE)</f>
        <v>Klinik Psikolojide Güncel Tartışmalar</v>
      </c>
      <c r="O126" s="6" t="str">
        <f>HLOOKUP(O$1,program!$E126:$J127,2,FALSE)</f>
        <v>Klinik Psikolojide Güncel Tartışmalar</v>
      </c>
      <c r="P126" s="6" t="str">
        <f>HLOOKUP(P$1,program!$E126:$J127,2,FALSE)</f>
        <v>Klinik Psikolojide Güncel Tartışmalar</v>
      </c>
      <c r="Q126" s="6" t="str">
        <f>HLOOKUP(Q$1,program!$E126:$J127,2,FALSE)</f>
        <v>Klinik Psikolojide Güncel Tartışmalar</v>
      </c>
      <c r="R126" s="6" t="str">
        <f>HLOOKUP(R$1,program!$E126:$J127,2,FALSE)</f>
        <v>Klinik Psikolojide Güncel Tartışmalar</v>
      </c>
      <c r="S126" s="6" t="str">
        <f>HLOOKUP(S$1,program!$E126:$J127,2,FALSE)</f>
        <v>Klinik Psikolojide Güncel Tartışmalar</v>
      </c>
      <c r="T126" s="6" t="str">
        <f>HLOOKUP(T$1,program!$E126:$J127,2,FALSE)</f>
        <v>Klinik Psikolojide Güncel Tartışmalar</v>
      </c>
      <c r="U126" s="6" t="str">
        <f>HLOOKUP(U$1,program!$E126:$J127,2,FALSE)</f>
        <v>Klinik Psikolojide Güncel Tartışmalar</v>
      </c>
      <c r="V126" s="6" t="str">
        <f>HLOOKUP(V$1,program!$E126:$J127,2,FALSE)</f>
        <v>Klinik Psikolojide Güncel Tartışmalar</v>
      </c>
      <c r="W126" s="6" t="str">
        <f>HLOOKUP(W$1,program!$E126:$J127,2,FALSE)</f>
        <v>Klinik Psikolojide Güncel Tartışmalar</v>
      </c>
    </row>
    <row r="127" spans="1:23" s="31" customFormat="1" ht="15.6" thickBot="1" x14ac:dyDescent="0.3">
      <c r="A127" s="24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24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24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24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str">
        <f>HLOOKUP(J$1,program!$E130:$J131,2,FALSE)</f>
        <v>Yaşam Boyu Gelişim Araştırma ve Uygulamaları</v>
      </c>
      <c r="K130" s="6" t="str">
        <f>HLOOKUP(K$1,program!$E130:$J131,2,FALSE)</f>
        <v>Yaşam Boyu Gelişim Araştırma ve Uygulamaları</v>
      </c>
      <c r="L130" s="6" t="str">
        <f>HLOOKUP(L$1,program!$E130:$J131,2,FALSE)</f>
        <v>Yaşam Boyu Gelişim Araştırma ve Uygulamaları</v>
      </c>
      <c r="M130" s="6" t="str">
        <f>HLOOKUP(M$1,program!$E130:$J131,2,FALSE)</f>
        <v>Yaşam Boyu Gelişim Araştırma ve Uygulamaları</v>
      </c>
      <c r="N130" s="6" t="str">
        <f>HLOOKUP(N$1,program!$E130:$J131,2,FALSE)</f>
        <v>Yaşam Boyu Gelişim Araştırma ve Uygulamaları</v>
      </c>
      <c r="O130" s="6" t="str">
        <f>HLOOKUP(O$1,program!$E130:$J131,2,FALSE)</f>
        <v>Yaşam Boyu Gelişim Araştırma ve Uygulamaları</v>
      </c>
      <c r="P130" s="6" t="str">
        <f>HLOOKUP(P$1,program!$E130:$J131,2,FALSE)</f>
        <v>Yaşam Boyu Gelişim Araştırma ve Uygulamaları</v>
      </c>
      <c r="Q130" s="6" t="str">
        <f>HLOOKUP(Q$1,program!$E130:$J131,2,FALSE)</f>
        <v>Yaşam Boyu Gelişim Araştırma ve Uygulamaları</v>
      </c>
      <c r="R130" s="6" t="str">
        <f>HLOOKUP(R$1,program!$E130:$J131,2,FALSE)</f>
        <v>Yaşam Boyu Gelişim Araştırma ve Uygulamaları</v>
      </c>
      <c r="S130" s="6" t="str">
        <f>HLOOKUP(S$1,program!$E130:$J131,2,FALSE)</f>
        <v>Yaşam Boyu Gelişim Araştırma ve Uygulamaları</v>
      </c>
      <c r="T130" s="6" t="str">
        <f>HLOOKUP(T$1,program!$E130:$J131,2,FALSE)</f>
        <v>Yaşam Boyu Gelişim Araştırma ve Uygulamaları</v>
      </c>
      <c r="U130" s="6" t="str">
        <f>HLOOKUP(U$1,program!$E130:$J131,2,FALSE)</f>
        <v>Yaşam Boyu Gelişim Araştırma ve Uygulamaları</v>
      </c>
      <c r="V130" s="6" t="str">
        <f>HLOOKUP(V$1,program!$E130:$J131,2,FALSE)</f>
        <v>Yaşam Boyu Gelişim Araştırma ve Uygulamaları</v>
      </c>
      <c r="W130" s="6" t="str">
        <f>HLOOKUP(W$1,program!$E130:$J131,2,FALSE)</f>
        <v>Yaşam Boyu Gelişim Araştırma ve Uygulamaları</v>
      </c>
    </row>
    <row r="131" spans="1:23" s="31" customFormat="1" ht="15.75" customHeight="1" thickBot="1" x14ac:dyDescent="0.3">
      <c r="A131" s="24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24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245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#REF!</v>
      </c>
      <c r="K134" s="6" t="e">
        <f>HLOOKUP(K$1,program!$E134:$J135,2,FALSE)</f>
        <v>#REF!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6" thickBot="1" x14ac:dyDescent="0.3">
      <c r="A135" s="24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24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24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246"/>
      <c r="B138" s="26">
        <v>3</v>
      </c>
      <c r="C138" s="34">
        <v>0.45833333333333331</v>
      </c>
      <c r="D138" s="6">
        <f>HLOOKUP(D$1,program!$E138:$J139,2,FALSE)</f>
        <v>0</v>
      </c>
      <c r="E138" s="6">
        <f>HLOOKUP(E$1,program!$E138:$J139,2,FALSE)</f>
        <v>0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>
        <f>HLOOKUP(I$1,program!$E138:$J139,2,FALSE)</f>
        <v>0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24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246"/>
      <c r="B140" s="26">
        <v>4</v>
      </c>
      <c r="C140" s="34">
        <v>0.54166666666666663</v>
      </c>
      <c r="D140" s="6" t="str">
        <f>HLOOKUP(D$1,program!$E140:$J141,2,FALSE)</f>
        <v>Bilişsel Psikoloji</v>
      </c>
      <c r="E140" s="6" t="str">
        <f>HLOOKUP(E$1,program!$E140:$J141,2,FALSE)</f>
        <v>Bilişsel Psikoloji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str">
        <f>HLOOKUP(I$1,program!$E140:$J141,2,FALSE)</f>
        <v>Bilişsel Psikoloji</v>
      </c>
      <c r="J140" s="6" t="str">
        <f>HLOOKUP(J$1,program!$E140:$J141,2,FALSE)</f>
        <v>Bilişsel Psikoloji</v>
      </c>
      <c r="K140" s="6" t="str">
        <f>HLOOKUP(K$1,program!$E140:$J141,2,FALSE)</f>
        <v>Bilişsel Psikoloji</v>
      </c>
      <c r="L140" s="6" t="str">
        <f>HLOOKUP(L$1,program!$E140:$J141,2,FALSE)</f>
        <v>Bilişsel Psikoloji</v>
      </c>
      <c r="M140" s="6" t="str">
        <f>HLOOKUP(M$1,program!$E140:$J141,2,FALSE)</f>
        <v>Bilişsel Psikoloji</v>
      </c>
      <c r="N140" s="6" t="str">
        <f>HLOOKUP(N$1,program!$E140:$J141,2,FALSE)</f>
        <v>Bilişsel Psikoloji</v>
      </c>
      <c r="O140" s="6" t="str">
        <f>HLOOKUP(O$1,program!$E140:$J141,2,FALSE)</f>
        <v>Bilişsel Psikoloji</v>
      </c>
      <c r="P140" s="6" t="str">
        <f>HLOOKUP(P$1,program!$E140:$J141,2,FALSE)</f>
        <v>Bilişsel Psikoloji</v>
      </c>
      <c r="Q140" s="6" t="str">
        <f>HLOOKUP(Q$1,program!$E140:$J141,2,FALSE)</f>
        <v>Bilişsel Psikoloji</v>
      </c>
      <c r="R140" s="6" t="str">
        <f>HLOOKUP(R$1,program!$E140:$J141,2,FALSE)</f>
        <v>Bilişsel Psikoloji</v>
      </c>
      <c r="S140" s="6" t="str">
        <f>HLOOKUP(S$1,program!$E140:$J141,2,FALSE)</f>
        <v>Bilişsel Psikoloji</v>
      </c>
      <c r="T140" s="6" t="str">
        <f>HLOOKUP(T$1,program!$E140:$J141,2,FALSE)</f>
        <v>Bilişsel Psikoloji</v>
      </c>
      <c r="U140" s="6" t="str">
        <f>HLOOKUP(U$1,program!$E140:$J141,2,FALSE)</f>
        <v>Bilişsel Psikoloji</v>
      </c>
      <c r="V140" s="6" t="str">
        <f>HLOOKUP(V$1,program!$E140:$J141,2,FALSE)</f>
        <v>Bilişsel Psikoloji</v>
      </c>
      <c r="W140" s="6" t="str">
        <f>HLOOKUP(W$1,program!$E140:$J141,2,FALSE)</f>
        <v>Bilişsel Psikoloji</v>
      </c>
    </row>
    <row r="141" spans="1:23" s="31" customFormat="1" ht="15.6" thickBot="1" x14ac:dyDescent="0.3">
      <c r="A141" s="24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24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24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246"/>
      <c r="B144" s="26">
        <v>6</v>
      </c>
      <c r="C144" s="35">
        <v>0.625</v>
      </c>
      <c r="D144" s="6" t="e">
        <f>HLOOKUP(D$1,program!$E144:$J145,2,FALSE)</f>
        <v>#REF!</v>
      </c>
      <c r="E144" s="6" t="e">
        <f>HLOOKUP(E$1,program!$E144:$J145,2,FALSE)</f>
        <v>#REF!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#REF!</v>
      </c>
      <c r="J144" s="6" t="e">
        <f>HLOOKUP(J$1,program!$E144:$J145,2,FALSE)</f>
        <v>#REF!</v>
      </c>
      <c r="K144" s="6" t="e">
        <f>HLOOKUP(K$1,program!$E144:$J145,2,FALSE)</f>
        <v>#REF!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6" thickBot="1" x14ac:dyDescent="0.3">
      <c r="A145" s="24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24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24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246"/>
      <c r="B148" s="26">
        <v>8</v>
      </c>
      <c r="C148" s="35">
        <v>0.70833333333333337</v>
      </c>
      <c r="D148" s="6" t="str">
        <f>HLOOKUP(D$1,program!$E148:$J149,2,FALSE)</f>
        <v>Psikoloji Uygulamalarında Etik</v>
      </c>
      <c r="E148" s="6" t="str">
        <f>HLOOKUP(E$1,program!$E148:$J149,2,FALSE)</f>
        <v>Psikoloji Uygulamalarında Etik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str">
        <f>HLOOKUP(J$1,program!$E148:$J149,2,FALSE)</f>
        <v>Psikoloji Uygulamalarında Etik</v>
      </c>
      <c r="K148" s="6" t="str">
        <f>HLOOKUP(K$1,program!$E148:$J149,2,FALSE)</f>
        <v>Psikoloji Uygulamalarında Etik</v>
      </c>
      <c r="L148" s="6" t="str">
        <f>HLOOKUP(L$1,program!$E148:$J149,2,FALSE)</f>
        <v>Psikoloji Uygulamalarında Etik</v>
      </c>
      <c r="M148" s="6" t="str">
        <f>HLOOKUP(M$1,program!$E148:$J149,2,FALSE)</f>
        <v>Psikoloji Uygulamalarında Etik</v>
      </c>
      <c r="N148" s="6" t="str">
        <f>HLOOKUP(N$1,program!$E148:$J149,2,FALSE)</f>
        <v>Psikoloji Uygulamalarında Etik</v>
      </c>
      <c r="O148" s="6" t="str">
        <f>HLOOKUP(O$1,program!$E148:$J149,2,FALSE)</f>
        <v>Psikoloji Uygulamalarında Etik</v>
      </c>
      <c r="P148" s="6" t="str">
        <f>HLOOKUP(P$1,program!$E148:$J149,2,FALSE)</f>
        <v>Psikoloji Uygulamalarında Etik</v>
      </c>
      <c r="Q148" s="6" t="str">
        <f>HLOOKUP(Q$1,program!$E148:$J149,2,FALSE)</f>
        <v>Psikoloji Uygulamalarında Etik</v>
      </c>
      <c r="R148" s="6" t="str">
        <f>HLOOKUP(R$1,program!$E148:$J149,2,FALSE)</f>
        <v>Psikoloji Uygulamalarında Etik</v>
      </c>
      <c r="S148" s="6" t="str">
        <f>HLOOKUP(S$1,program!$E148:$J149,2,FALSE)</f>
        <v>Psikoloji Uygulamalarında Etik</v>
      </c>
      <c r="T148" s="6" t="str">
        <f>HLOOKUP(T$1,program!$E148:$J149,2,FALSE)</f>
        <v>Psikoloji Uygulamalarında Etik</v>
      </c>
      <c r="U148" s="6" t="str">
        <f>HLOOKUP(U$1,program!$E148:$J149,2,FALSE)</f>
        <v>Psikoloji Uygulamalarında Etik</v>
      </c>
      <c r="V148" s="6" t="str">
        <f>HLOOKUP(V$1,program!$E148:$J149,2,FALSE)</f>
        <v>Psikoloji Uygulamalarında Etik</v>
      </c>
      <c r="W148" s="6" t="str">
        <f>HLOOKUP(W$1,program!$E148:$J149,2,FALSE)</f>
        <v>Psikoloji Uygulamalarında Etik</v>
      </c>
    </row>
    <row r="149" spans="1:23" s="31" customFormat="1" ht="15.6" thickBot="1" x14ac:dyDescent="0.3">
      <c r="A149" s="24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24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24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24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>Klinik Görüşme ve Uygulama</v>
      </c>
      <c r="K152" s="6" t="str">
        <f>HLOOKUP(K$1,program!$E152:$J153,2,FALSE)</f>
        <v>Klinik Görüşme ve Uygulama</v>
      </c>
      <c r="L152" s="6" t="str">
        <f>HLOOKUP(L$1,program!$E152:$J153,2,FALSE)</f>
        <v>Klinik Görüşme ve Uygulama</v>
      </c>
      <c r="M152" s="6" t="str">
        <f>HLOOKUP(M$1,program!$E152:$J153,2,FALSE)</f>
        <v>Klinik Görüşme ve Uygulama</v>
      </c>
      <c r="N152" s="6" t="str">
        <f>HLOOKUP(N$1,program!$E152:$J153,2,FALSE)</f>
        <v>Klinik Görüşme ve Uygulama</v>
      </c>
      <c r="O152" s="6" t="str">
        <f>HLOOKUP(O$1,program!$E152:$J153,2,FALSE)</f>
        <v>Klinik Görüşme ve Uygulama</v>
      </c>
      <c r="P152" s="6" t="str">
        <f>HLOOKUP(P$1,program!$E152:$J153,2,FALSE)</f>
        <v>Klinik Görüşme ve Uygulama</v>
      </c>
      <c r="Q152" s="6" t="str">
        <f>HLOOKUP(Q$1,program!$E152:$J153,2,FALSE)</f>
        <v>Klinik Görüşme ve Uygulama</v>
      </c>
      <c r="R152" s="6" t="str">
        <f>HLOOKUP(R$1,program!$E152:$J153,2,FALSE)</f>
        <v>Klinik Görüşme ve Uygulama</v>
      </c>
      <c r="S152" s="6" t="str">
        <f>HLOOKUP(S$1,program!$E152:$J153,2,FALSE)</f>
        <v>Klinik Görüşme ve Uygulama</v>
      </c>
      <c r="T152" s="6" t="str">
        <f>HLOOKUP(T$1,program!$E152:$J153,2,FALSE)</f>
        <v>Klinik Görüşme ve Uygulama</v>
      </c>
      <c r="U152" s="6" t="str">
        <f>HLOOKUP(U$1,program!$E152:$J153,2,FALSE)</f>
        <v>Klinik Görüşme ve Uygulama</v>
      </c>
      <c r="V152" s="6" t="str">
        <f>HLOOKUP(V$1,program!$E152:$J153,2,FALSE)</f>
        <v>Klinik Görüşme ve Uygulama</v>
      </c>
      <c r="W152" s="6" t="str">
        <f>HLOOKUP(W$1,program!$E152:$J153,2,FALSE)</f>
        <v>Klinik Görüşme ve Uygulama</v>
      </c>
    </row>
    <row r="153" spans="1:23" s="31" customFormat="1" ht="15.75" customHeight="1" thickBot="1" x14ac:dyDescent="0.3">
      <c r="A153" s="24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24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24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#REF!</v>
      </c>
      <c r="K156" s="6" t="e">
        <f>HLOOKUP(K$1,program!$E156:$J157,2,FALSE)</f>
        <v>#REF!</v>
      </c>
      <c r="L156" s="6" t="e">
        <f>HLOOKUP(L$1,program!$E156:$J157,2,FALSE)</f>
        <v>#REF!</v>
      </c>
      <c r="M156" s="6" t="e">
        <f>HLOOKUP(M$1,program!$E156:$J157,2,FALSE)</f>
        <v>#REF!</v>
      </c>
      <c r="N156" s="6" t="e">
        <f>HLOOKUP(N$1,program!$E156:$J157,2,FALSE)</f>
        <v>#REF!</v>
      </c>
      <c r="O156" s="6" t="e">
        <f>HLOOKUP(O$1,program!$E156:$J157,2,FALSE)</f>
        <v>#REF!</v>
      </c>
      <c r="P156" s="6" t="e">
        <f>HLOOKUP(P$1,program!$E156:$J157,2,FALSE)</f>
        <v>#REF!</v>
      </c>
      <c r="Q156" s="6" t="e">
        <f>HLOOKUP(Q$1,program!$E156:$J157,2,FALSE)</f>
        <v>#REF!</v>
      </c>
      <c r="R156" s="6" t="e">
        <f>HLOOKUP(R$1,program!$E156:$J157,2,FALSE)</f>
        <v>#REF!</v>
      </c>
      <c r="S156" s="6" t="e">
        <f>HLOOKUP(S$1,program!$E156:$J157,2,FALSE)</f>
        <v>#REF!</v>
      </c>
      <c r="T156" s="6" t="e">
        <f>HLOOKUP(T$1,program!$E156:$J157,2,FALSE)</f>
        <v>#REF!</v>
      </c>
      <c r="U156" s="6" t="e">
        <f>HLOOKUP(U$1,program!$E156:$J157,2,FALSE)</f>
        <v>#REF!</v>
      </c>
      <c r="V156" s="6" t="e">
        <f>HLOOKUP(V$1,program!$E156:$J157,2,FALSE)</f>
        <v>#REF!</v>
      </c>
      <c r="W156" s="6" t="e">
        <f>HLOOKUP(W$1,program!$E156:$J157,2,FALSE)</f>
        <v>#REF!</v>
      </c>
    </row>
    <row r="157" spans="1:23" s="31" customFormat="1" ht="15.6" thickBot="1" x14ac:dyDescent="0.3">
      <c r="A157" s="24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24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6" thickBot="1" x14ac:dyDescent="0.3">
      <c r="A159" s="24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24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#REF!</v>
      </c>
      <c r="K160" s="6" t="e">
        <f>HLOOKUP(K$1,program!$E160:$J161,2,FALSE)</f>
        <v>#REF!</v>
      </c>
      <c r="L160" s="6" t="e">
        <f>HLOOKUP(L$1,program!$E160:$J161,2,FALSE)</f>
        <v>#REF!</v>
      </c>
      <c r="M160" s="6" t="e">
        <f>HLOOKUP(M$1,program!$E160:$J161,2,FALSE)</f>
        <v>#REF!</v>
      </c>
      <c r="N160" s="6" t="e">
        <f>HLOOKUP(N$1,program!$E160:$J161,2,FALSE)</f>
        <v>#REF!</v>
      </c>
      <c r="O160" s="6" t="e">
        <f>HLOOKUP(O$1,program!$E160:$J161,2,FALSE)</f>
        <v>#REF!</v>
      </c>
      <c r="P160" s="6" t="e">
        <f>HLOOKUP(P$1,program!$E160:$J161,2,FALSE)</f>
        <v>#REF!</v>
      </c>
      <c r="Q160" s="6" t="e">
        <f>HLOOKUP(Q$1,program!$E160:$J161,2,FALSE)</f>
        <v>#REF!</v>
      </c>
      <c r="R160" s="6" t="e">
        <f>HLOOKUP(R$1,program!$E160:$J161,2,FALSE)</f>
        <v>#REF!</v>
      </c>
      <c r="S160" s="6" t="e">
        <f>HLOOKUP(S$1,program!$E160:$J161,2,FALSE)</f>
        <v>#REF!</v>
      </c>
      <c r="T160" s="6" t="e">
        <f>HLOOKUP(T$1,program!$E160:$J161,2,FALSE)</f>
        <v>#REF!</v>
      </c>
      <c r="U160" s="6" t="e">
        <f>HLOOKUP(U$1,program!$E160:$J161,2,FALSE)</f>
        <v>#REF!</v>
      </c>
      <c r="V160" s="6" t="e">
        <f>HLOOKUP(V$1,program!$E160:$J161,2,FALSE)</f>
        <v>#REF!</v>
      </c>
      <c r="W160" s="6" t="e">
        <f>HLOOKUP(W$1,program!$E160:$J161,2,FALSE)</f>
        <v>#REF!</v>
      </c>
    </row>
    <row r="161" spans="1:23" s="31" customFormat="1" ht="15.6" thickBot="1" x14ac:dyDescent="0.3">
      <c r="A161" s="24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24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6" thickBot="1" x14ac:dyDescent="0.3">
      <c r="A163" s="24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24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3">
      <c r="A165" s="24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24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5-i dersleri</v>
      </c>
      <c r="K166" s="6" t="str">
        <f>HLOOKUP(K$1,program!$E166:$J167,2,FALSE)</f>
        <v>5-i dersleri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6" thickBot="1" x14ac:dyDescent="0.3">
      <c r="A167" s="24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24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6" thickBot="1" x14ac:dyDescent="0.3">
      <c r="A169" s="24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24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5-i dersleri</v>
      </c>
      <c r="K170" s="6" t="str">
        <f>HLOOKUP(K$1,program!$E170:$J171,2,FALSE)</f>
        <v>5-i dersleri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6" thickBot="1" x14ac:dyDescent="0.3">
      <c r="A171" s="24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24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6" thickBot="1" x14ac:dyDescent="0.3">
      <c r="A173" s="24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24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3">
      <c r="A175" s="24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24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3"/>
    <row r="178" spans="1:23" s="31" customFormat="1" ht="15.6" thickBot="1" x14ac:dyDescent="0.3">
      <c r="A178" s="24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6" thickBot="1" x14ac:dyDescent="0.3">
      <c r="A179" s="24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24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6" thickBot="1" x14ac:dyDescent="0.3">
      <c r="A181" s="24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24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6" thickBot="1" x14ac:dyDescent="0.3">
      <c r="A183" s="24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24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6" thickBot="1" x14ac:dyDescent="0.3">
      <c r="A185" s="24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24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3">
      <c r="A187" s="24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24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6" thickBot="1" x14ac:dyDescent="0.3">
      <c r="A189" s="24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24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6" thickBot="1" x14ac:dyDescent="0.3">
      <c r="A191" s="24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24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6" thickBot="1" x14ac:dyDescent="0.3">
      <c r="A193" s="24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24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6" thickBot="1" x14ac:dyDescent="0.3">
      <c r="A195" s="24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24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3">
      <c r="A197" s="24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24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3"/>
    <row r="200" spans="1:23" s="31" customFormat="1" ht="15.6" thickBot="1" x14ac:dyDescent="0.3">
      <c r="A200" s="24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6" thickBot="1" x14ac:dyDescent="0.3">
      <c r="A201" s="24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24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6" thickBot="1" x14ac:dyDescent="0.3">
      <c r="A203" s="24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24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6" thickBot="1" x14ac:dyDescent="0.3">
      <c r="A205" s="24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24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6" thickBot="1" x14ac:dyDescent="0.3">
      <c r="A207" s="24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24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3">
      <c r="A209" s="24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24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6" thickBot="1" x14ac:dyDescent="0.3">
      <c r="A211" s="24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24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6" thickBot="1" x14ac:dyDescent="0.3">
      <c r="A213" s="24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24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6" thickBot="1" x14ac:dyDescent="0.3">
      <c r="A215" s="24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24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6" thickBot="1" x14ac:dyDescent="0.3">
      <c r="A217" s="24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24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3">
      <c r="A219" s="24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24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3"/>
    <row r="222" spans="1:23" s="31" customFormat="1" ht="15.6" thickBot="1" x14ac:dyDescent="0.3">
      <c r="A222" s="24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6" thickBot="1" x14ac:dyDescent="0.3">
      <c r="A223" s="24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24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6" thickBot="1" x14ac:dyDescent="0.3">
      <c r="A225" s="24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24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6" thickBot="1" x14ac:dyDescent="0.3">
      <c r="A227" s="24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24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6" thickBot="1" x14ac:dyDescent="0.3">
      <c r="A229" s="24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24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3">
      <c r="A231" s="24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24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6" thickBot="1" x14ac:dyDescent="0.3">
      <c r="A233" s="24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24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6" thickBot="1" x14ac:dyDescent="0.3">
      <c r="A235" s="24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24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6" thickBot="1" x14ac:dyDescent="0.3">
      <c r="A237" s="24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24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6" thickBot="1" x14ac:dyDescent="0.3">
      <c r="A239" s="24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24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3">
      <c r="A241" s="24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24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3"/>
    <row r="244" spans="1:23" s="31" customFormat="1" ht="15.6" thickBot="1" x14ac:dyDescent="0.3">
      <c r="A244" s="24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6" thickBot="1" x14ac:dyDescent="0.3">
      <c r="A245" s="24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24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6" thickBot="1" x14ac:dyDescent="0.3">
      <c r="A247" s="24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24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6" thickBot="1" x14ac:dyDescent="0.3">
      <c r="A249" s="24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24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6" thickBot="1" x14ac:dyDescent="0.3">
      <c r="A251" s="24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24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3">
      <c r="A253" s="24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24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6" thickBot="1" x14ac:dyDescent="0.3">
      <c r="A255" s="24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24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6" thickBot="1" x14ac:dyDescent="0.3">
      <c r="A257" s="24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24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6" thickBot="1" x14ac:dyDescent="0.3">
      <c r="A259" s="24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24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6" thickBot="1" x14ac:dyDescent="0.3">
      <c r="A261" s="24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24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3">
      <c r="A263" s="24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24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3"/>
    <row r="266" spans="1:23" s="31" customFormat="1" ht="15.6" thickBot="1" x14ac:dyDescent="0.3">
      <c r="A266" s="24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6" thickBot="1" x14ac:dyDescent="0.3">
      <c r="A267" s="24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24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6" thickBot="1" x14ac:dyDescent="0.3">
      <c r="A269" s="24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24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6" thickBot="1" x14ac:dyDescent="0.3">
      <c r="A271" s="24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24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6" thickBot="1" x14ac:dyDescent="0.3">
      <c r="A273" s="24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24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3">
      <c r="A275" s="24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24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6" thickBot="1" x14ac:dyDescent="0.3">
      <c r="A277" s="24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24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6" thickBot="1" x14ac:dyDescent="0.3">
      <c r="A279" s="24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24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6" thickBot="1" x14ac:dyDescent="0.3">
      <c r="A281" s="24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24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6" thickBot="1" x14ac:dyDescent="0.3">
      <c r="A283" s="24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24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3">
      <c r="A285" s="24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24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3"/>
    <row r="288" spans="1:23" s="31" customFormat="1" ht="15.6" thickBot="1" x14ac:dyDescent="0.3">
      <c r="A288" s="24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6" thickBot="1" x14ac:dyDescent="0.3">
      <c r="A289" s="24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24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6" thickBot="1" x14ac:dyDescent="0.3">
      <c r="A291" s="24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24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6" thickBot="1" x14ac:dyDescent="0.3">
      <c r="A293" s="24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24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6" thickBot="1" x14ac:dyDescent="0.3">
      <c r="A295" s="24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24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3">
      <c r="A297" s="24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24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6" thickBot="1" x14ac:dyDescent="0.3">
      <c r="A299" s="24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24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6" thickBot="1" x14ac:dyDescent="0.3">
      <c r="A301" s="24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24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6" thickBot="1" x14ac:dyDescent="0.3">
      <c r="A303" s="24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24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6" thickBot="1" x14ac:dyDescent="0.3">
      <c r="A305" s="24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24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3">
      <c r="A307" s="24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24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43"/>
      <c r="B1" s="244"/>
      <c r="C1" s="24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245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6" thickBot="1" x14ac:dyDescent="0.3">
      <c r="A3" s="24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24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6" thickBot="1" x14ac:dyDescent="0.3">
      <c r="A5" s="24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24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6" thickBot="1" x14ac:dyDescent="0.3">
      <c r="A7" s="24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24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6" thickBot="1" x14ac:dyDescent="0.3">
      <c r="A9" s="24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24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3">
      <c r="A11" s="24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24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6" thickBot="1" x14ac:dyDescent="0.3">
      <c r="A13" s="24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24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24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24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6" thickBot="1" x14ac:dyDescent="0.3">
      <c r="A17" s="24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24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24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24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3">
      <c r="A21" s="24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24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245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6" thickBot="1" x14ac:dyDescent="0.3">
      <c r="A25" s="24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24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24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24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6" thickBot="1" x14ac:dyDescent="0.3">
      <c r="A29" s="24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24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6" thickBot="1" x14ac:dyDescent="0.3">
      <c r="A31" s="24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24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24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24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6" thickBot="1" x14ac:dyDescent="0.3">
      <c r="A35" s="24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24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6" thickBot="1" x14ac:dyDescent="0.3">
      <c r="A37" s="24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24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6" thickBot="1" x14ac:dyDescent="0.3">
      <c r="A39" s="24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24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24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24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3">
      <c r="A43" s="24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24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245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Proje Geliştirme ve Yürütme I</v>
      </c>
      <c r="Q46" s="6" t="str">
        <f>HLOOKUP(Q$1,program!$E46:$J47,2,FALSE)</f>
        <v>Proje Geliştirme ve Yürütme I</v>
      </c>
      <c r="R46" s="6" t="str">
        <f>HLOOKUP(R$1,program!$E46:$J47,2,FALSE)</f>
        <v>Proje Geliştirme ve Yürütme I</v>
      </c>
      <c r="S46" s="6" t="str">
        <f>HLOOKUP(S$1,program!$E46:$J47,2,FALSE)</f>
        <v>Proje Geliştirme ve Yürütme I</v>
      </c>
      <c r="T46" s="6" t="str">
        <f>HLOOKUP(T$1,program!$E46:$J47,2,FALSE)</f>
        <v>Proje Geliştirme ve Yürütme I</v>
      </c>
      <c r="U46" s="6" t="str">
        <f>HLOOKUP(U$1,program!$E46:$J47,2,FALSE)</f>
        <v>Proje Geliştirme ve Yürütme I</v>
      </c>
      <c r="V46" s="6" t="str">
        <f>HLOOKUP(V$1,program!$E46:$J47,2,FALSE)</f>
        <v>Proje Geliştirme ve Yürütme I</v>
      </c>
      <c r="W46" s="6" t="str">
        <f>HLOOKUP(W$1,program!$E46:$J47,2,FALSE)</f>
        <v>Proje Geliştirme ve Yürütme I</v>
      </c>
    </row>
    <row r="47" spans="1:23" s="31" customFormat="1" ht="15.6" thickBot="1" x14ac:dyDescent="0.3">
      <c r="A47" s="24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24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24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24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Kişilik Kuramları </v>
      </c>
      <c r="Q50" s="6" t="str">
        <f>HLOOKUP(Q$1,program!$E50:$J51,2,FALSE)</f>
        <v xml:space="preserve">Kişilik Kuramları </v>
      </c>
      <c r="R50" s="6" t="str">
        <f>HLOOKUP(R$1,program!$E50:$J51,2,FALSE)</f>
        <v xml:space="preserve">Kişilik Kuramları </v>
      </c>
      <c r="S50" s="6" t="str">
        <f>HLOOKUP(S$1,program!$E50:$J51,2,FALSE)</f>
        <v xml:space="preserve">Kişilik Kuramları </v>
      </c>
      <c r="T50" s="6" t="str">
        <f>HLOOKUP(T$1,program!$E50:$J51,2,FALSE)</f>
        <v xml:space="preserve">Kişilik Kuramları </v>
      </c>
      <c r="U50" s="6" t="str">
        <f>HLOOKUP(U$1,program!$E50:$J51,2,FALSE)</f>
        <v xml:space="preserve">Kişilik Kuramları </v>
      </c>
      <c r="V50" s="6" t="str">
        <f>HLOOKUP(V$1,program!$E50:$J51,2,FALSE)</f>
        <v xml:space="preserve">Kişilik Kuramları </v>
      </c>
      <c r="W50" s="6" t="str">
        <f>HLOOKUP(W$1,program!$E50:$J51,2,FALSE)</f>
        <v xml:space="preserve">Kişilik Kuramları </v>
      </c>
    </row>
    <row r="51" spans="1:23" s="31" customFormat="1" ht="15.6" thickBot="1" x14ac:dyDescent="0.3">
      <c r="A51" s="24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24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Sosyal Bilimler İçin İstatistik II</v>
      </c>
      <c r="Q52" s="6" t="str">
        <f>HLOOKUP(Q$1,program!$E52:$J53,2,FALSE)</f>
        <v>Sosyal Bilimler İçin İstatistik II</v>
      </c>
      <c r="R52" s="6" t="str">
        <f>HLOOKUP(R$1,program!$E52:$J53,2,FALSE)</f>
        <v>Sosyal Bilimler İçin İstatistik II</v>
      </c>
      <c r="S52" s="6" t="str">
        <f>HLOOKUP(S$1,program!$E52:$J53,2,FALSE)</f>
        <v>Sosyal Bilimler İçin İstatistik II</v>
      </c>
      <c r="T52" s="6" t="str">
        <f>HLOOKUP(T$1,program!$E52:$J53,2,FALSE)</f>
        <v>Sosyal Bilimler İçin İstatistik II</v>
      </c>
      <c r="U52" s="6" t="str">
        <f>HLOOKUP(U$1,program!$E52:$J53,2,FALSE)</f>
        <v>Sosyal Bilimler İçin İstatistik II</v>
      </c>
      <c r="V52" s="6" t="str">
        <f>HLOOKUP(V$1,program!$E52:$J53,2,FALSE)</f>
        <v>Sosyal Bilimler İçin İstatistik II</v>
      </c>
      <c r="W52" s="6" t="str">
        <f>HLOOKUP(W$1,program!$E52:$J53,2,FALSE)</f>
        <v>Sosyal Bilimler İçin İstatistik II</v>
      </c>
    </row>
    <row r="53" spans="1:23" s="31" customFormat="1" ht="15.6" thickBot="1" x14ac:dyDescent="0.3">
      <c r="A53" s="24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24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24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24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Sosyolojiye Giriş</v>
      </c>
      <c r="Q56" s="6" t="str">
        <f>HLOOKUP(Q$1,program!$E56:$J57,2,FALSE)</f>
        <v>Sosyolojiye Giriş</v>
      </c>
      <c r="R56" s="6" t="str">
        <f>HLOOKUP(R$1,program!$E56:$J57,2,FALSE)</f>
        <v>Sosyolojiye Giriş</v>
      </c>
      <c r="S56" s="6" t="str">
        <f>HLOOKUP(S$1,program!$E56:$J57,2,FALSE)</f>
        <v>Sosyolojiye Giriş</v>
      </c>
      <c r="T56" s="6" t="str">
        <f>HLOOKUP(T$1,program!$E56:$J57,2,FALSE)</f>
        <v>Sosyolojiye Giriş</v>
      </c>
      <c r="U56" s="6" t="str">
        <f>HLOOKUP(U$1,program!$E56:$J57,2,FALSE)</f>
        <v>Sosyolojiye Giriş</v>
      </c>
      <c r="V56" s="6" t="str">
        <f>HLOOKUP(V$1,program!$E56:$J57,2,FALSE)</f>
        <v>Sosyolojiye Giriş</v>
      </c>
      <c r="W56" s="6" t="str">
        <f>HLOOKUP(W$1,program!$E56:$J57,2,FALSE)</f>
        <v>Sosyolojiye Giriş</v>
      </c>
    </row>
    <row r="57" spans="1:23" s="31" customFormat="1" ht="15.6" thickBot="1" x14ac:dyDescent="0.3">
      <c r="A57" s="24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24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24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24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Gelişim Psikolojisi I</v>
      </c>
      <c r="Q60" s="6" t="str">
        <f>HLOOKUP(Q$1,program!$E60:$J61,2,FALSE)</f>
        <v>Gelişim Psikolojisi I</v>
      </c>
      <c r="R60" s="6" t="str">
        <f>HLOOKUP(R$1,program!$E60:$J61,2,FALSE)</f>
        <v>Gelişim Psikolojisi I</v>
      </c>
      <c r="S60" s="6" t="str">
        <f>HLOOKUP(S$1,program!$E60:$J61,2,FALSE)</f>
        <v>Gelişim Psikolojisi I</v>
      </c>
      <c r="T60" s="6" t="str">
        <f>HLOOKUP(T$1,program!$E60:$J61,2,FALSE)</f>
        <v>Gelişim Psikolojisi I</v>
      </c>
      <c r="U60" s="6" t="str">
        <f>HLOOKUP(U$1,program!$E60:$J61,2,FALSE)</f>
        <v>Gelişim Psikolojisi I</v>
      </c>
      <c r="V60" s="6" t="str">
        <f>HLOOKUP(V$1,program!$E60:$J61,2,FALSE)</f>
        <v>Gelişim Psikolojisi I</v>
      </c>
      <c r="W60" s="6" t="str">
        <f>HLOOKUP(W$1,program!$E60:$J61,2,FALSE)</f>
        <v>Gelişim Psikolojisi I</v>
      </c>
    </row>
    <row r="61" spans="1:23" s="31" customFormat="1" ht="15.6" thickBot="1" x14ac:dyDescent="0.3">
      <c r="A61" s="24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24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24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24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 xml:space="preserve">Aile Terapisi Kuramları </v>
      </c>
      <c r="Q64" s="6" t="str">
        <f>HLOOKUP(Q$1,program!$E64:$J65,2,FALSE)</f>
        <v xml:space="preserve">Aile Terapisi Kuramları </v>
      </c>
      <c r="R64" s="6" t="str">
        <f>HLOOKUP(R$1,program!$E64:$J65,2,FALSE)</f>
        <v xml:space="preserve">Aile Terapisi Kuramları </v>
      </c>
      <c r="S64" s="6" t="str">
        <f>HLOOKUP(S$1,program!$E64:$J65,2,FALSE)</f>
        <v xml:space="preserve">Aile Terapisi Kuramları </v>
      </c>
      <c r="T64" s="6" t="str">
        <f>HLOOKUP(T$1,program!$E64:$J65,2,FALSE)</f>
        <v xml:space="preserve">Aile Terapisi Kuramları </v>
      </c>
      <c r="U64" s="6" t="str">
        <f>HLOOKUP(U$1,program!$E64:$J65,2,FALSE)</f>
        <v xml:space="preserve">Aile Terapisi Kuramları </v>
      </c>
      <c r="V64" s="6" t="str">
        <f>HLOOKUP(V$1,program!$E64:$J65,2,FALSE)</f>
        <v xml:space="preserve">Aile Terapisi Kuramları </v>
      </c>
      <c r="W64" s="6" t="str">
        <f>HLOOKUP(W$1,program!$E64:$J65,2,FALSE)</f>
        <v xml:space="preserve">Aile Terapisi Kuramları </v>
      </c>
    </row>
    <row r="65" spans="1:23" s="31" customFormat="1" ht="15.75" customHeight="1" thickBot="1" x14ac:dyDescent="0.3">
      <c r="A65" s="24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24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245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Davranışın Fizyolojik Temelleri</v>
      </c>
      <c r="Q68" s="6" t="str">
        <f>HLOOKUP(Q$1,program!$E68:$J69,2,FALSE)</f>
        <v>Davranışın Fizyolojik Temelleri</v>
      </c>
      <c r="R68" s="6" t="str">
        <f>HLOOKUP(R$1,program!$E68:$J69,2,FALSE)</f>
        <v>Davranışın Fizyolojik Temelleri</v>
      </c>
      <c r="S68" s="6" t="str">
        <f>HLOOKUP(S$1,program!$E68:$J69,2,FALSE)</f>
        <v>Davranışın Fizyolojik Temelleri</v>
      </c>
      <c r="T68" s="6" t="str">
        <f>HLOOKUP(T$1,program!$E68:$J69,2,FALSE)</f>
        <v>Davranışın Fizyolojik Temelleri</v>
      </c>
      <c r="U68" s="6" t="str">
        <f>HLOOKUP(U$1,program!$E68:$J69,2,FALSE)</f>
        <v>Davranışın Fizyolojik Temelleri</v>
      </c>
      <c r="V68" s="6" t="str">
        <f>HLOOKUP(V$1,program!$E68:$J69,2,FALSE)</f>
        <v>Davranışın Fizyolojik Temelleri</v>
      </c>
      <c r="W68" s="6" t="str">
        <f>HLOOKUP(W$1,program!$E68:$J69,2,FALSE)</f>
        <v>Davranışın Fizyolojik Temelleri</v>
      </c>
    </row>
    <row r="69" spans="1:23" s="31" customFormat="1" ht="15.6" thickBot="1" x14ac:dyDescent="0.3">
      <c r="A69" s="24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24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24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24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Sosyal Psikoloji I</v>
      </c>
      <c r="Q72" s="6" t="str">
        <f>HLOOKUP(Q$1,program!$E72:$J73,2,FALSE)</f>
        <v>Sosyal Psikoloji I</v>
      </c>
      <c r="R72" s="6" t="str">
        <f>HLOOKUP(R$1,program!$E72:$J73,2,FALSE)</f>
        <v>Sosyal Psikoloji I</v>
      </c>
      <c r="S72" s="6" t="str">
        <f>HLOOKUP(S$1,program!$E72:$J73,2,FALSE)</f>
        <v>Sosyal Psikoloji I</v>
      </c>
      <c r="T72" s="6" t="str">
        <f>HLOOKUP(T$1,program!$E72:$J73,2,FALSE)</f>
        <v>Sosyal Psikoloji I</v>
      </c>
      <c r="U72" s="6" t="str">
        <f>HLOOKUP(U$1,program!$E72:$J73,2,FALSE)</f>
        <v>Sosyal Psikoloji I</v>
      </c>
      <c r="V72" s="6" t="str">
        <f>HLOOKUP(V$1,program!$E72:$J73,2,FALSE)</f>
        <v>Sosyal Psikoloji I</v>
      </c>
      <c r="W72" s="6" t="str">
        <f>HLOOKUP(W$1,program!$E72:$J73,2,FALSE)</f>
        <v>Sosyal Psikoloji I</v>
      </c>
    </row>
    <row r="73" spans="1:23" s="31" customFormat="1" ht="15.6" thickBot="1" x14ac:dyDescent="0.3">
      <c r="A73" s="24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24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Psikopatoloji I</v>
      </c>
      <c r="Q74" s="6" t="str">
        <f>HLOOKUP(Q$1,program!$E74:$J75,2,FALSE)</f>
        <v>Psikopatoloji I</v>
      </c>
      <c r="R74" s="6" t="str">
        <f>HLOOKUP(R$1,program!$E74:$J75,2,FALSE)</f>
        <v>Psikopatoloji I</v>
      </c>
      <c r="S74" s="6" t="str">
        <f>HLOOKUP(S$1,program!$E74:$J75,2,FALSE)</f>
        <v>Psikopatoloji I</v>
      </c>
      <c r="T74" s="6" t="str">
        <f>HLOOKUP(T$1,program!$E74:$J75,2,FALSE)</f>
        <v>Psikopatoloji I</v>
      </c>
      <c r="U74" s="6" t="str">
        <f>HLOOKUP(U$1,program!$E74:$J75,2,FALSE)</f>
        <v>Psikopatoloji I</v>
      </c>
      <c r="V74" s="6" t="str">
        <f>HLOOKUP(V$1,program!$E74:$J75,2,FALSE)</f>
        <v>Psikopatoloji I</v>
      </c>
      <c r="W74" s="6" t="str">
        <f>HLOOKUP(W$1,program!$E74:$J75,2,FALSE)</f>
        <v>Psikopatoloji I</v>
      </c>
    </row>
    <row r="75" spans="1:23" s="31" customFormat="1" ht="15.6" thickBot="1" x14ac:dyDescent="0.3">
      <c r="A75" s="24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24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24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24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Araştırma Yöntemleri I</v>
      </c>
      <c r="Q78" s="6" t="str">
        <f>HLOOKUP(Q$1,program!$E78:$J79,2,FALSE)</f>
        <v>Araştırma Yöntemleri I</v>
      </c>
      <c r="R78" s="6" t="str">
        <f>HLOOKUP(R$1,program!$E78:$J79,2,FALSE)</f>
        <v>Araştırma Yöntemleri I</v>
      </c>
      <c r="S78" s="6" t="str">
        <f>HLOOKUP(S$1,program!$E78:$J79,2,FALSE)</f>
        <v>Araştırma Yöntemleri I</v>
      </c>
      <c r="T78" s="6" t="str">
        <f>HLOOKUP(T$1,program!$E78:$J79,2,FALSE)</f>
        <v>Araştırma Yöntemleri I</v>
      </c>
      <c r="U78" s="6" t="str">
        <f>HLOOKUP(U$1,program!$E78:$J79,2,FALSE)</f>
        <v>Araştırma Yöntemleri I</v>
      </c>
      <c r="V78" s="6" t="str">
        <f>HLOOKUP(V$1,program!$E78:$J79,2,FALSE)</f>
        <v>Araştırma Yöntemleri I</v>
      </c>
      <c r="W78" s="6" t="str">
        <f>HLOOKUP(W$1,program!$E78:$J79,2,FALSE)</f>
        <v>Araştırma Yöntemleri I</v>
      </c>
    </row>
    <row r="79" spans="1:23" s="31" customFormat="1" ht="15.6" thickBot="1" x14ac:dyDescent="0.3">
      <c r="A79" s="24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24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24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24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Özel Eğitim</v>
      </c>
      <c r="Q82" s="6" t="str">
        <f>HLOOKUP(Q$1,program!$E82:$J83,2,FALSE)</f>
        <v>Özel Eğitim</v>
      </c>
      <c r="R82" s="6" t="str">
        <f>HLOOKUP(R$1,program!$E82:$J83,2,FALSE)</f>
        <v>Özel Eğitim</v>
      </c>
      <c r="S82" s="6" t="str">
        <f>HLOOKUP(S$1,program!$E82:$J83,2,FALSE)</f>
        <v>Özel Eğitim</v>
      </c>
      <c r="T82" s="6" t="str">
        <f>HLOOKUP(T$1,program!$E82:$J83,2,FALSE)</f>
        <v>Özel Eğitim</v>
      </c>
      <c r="U82" s="6" t="str">
        <f>HLOOKUP(U$1,program!$E82:$J83,2,FALSE)</f>
        <v>Özel Eğitim</v>
      </c>
      <c r="V82" s="6" t="str">
        <f>HLOOKUP(V$1,program!$E82:$J83,2,FALSE)</f>
        <v>Özel Eğitim</v>
      </c>
      <c r="W82" s="6" t="str">
        <f>HLOOKUP(W$1,program!$E82:$J83,2,FALSE)</f>
        <v>Özel Eğitim</v>
      </c>
    </row>
    <row r="83" spans="1:23" s="31" customFormat="1" ht="15.6" thickBot="1" x14ac:dyDescent="0.3">
      <c r="A83" s="24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24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24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24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Modern Psikoloji Tarihi</v>
      </c>
      <c r="Q86" s="6" t="str">
        <f>HLOOKUP(Q$1,program!$E86:$J87,2,FALSE)</f>
        <v>Modern Psikoloji Tarihi</v>
      </c>
      <c r="R86" s="6" t="str">
        <f>HLOOKUP(R$1,program!$E86:$J87,2,FALSE)</f>
        <v>Modern Psikoloji Tarihi</v>
      </c>
      <c r="S86" s="6" t="str">
        <f>HLOOKUP(S$1,program!$E86:$J87,2,FALSE)</f>
        <v>Modern Psikoloji Tarihi</v>
      </c>
      <c r="T86" s="6" t="str">
        <f>HLOOKUP(T$1,program!$E86:$J87,2,FALSE)</f>
        <v>Modern Psikoloji Tarihi</v>
      </c>
      <c r="U86" s="6" t="str">
        <f>HLOOKUP(U$1,program!$E86:$J87,2,FALSE)</f>
        <v>Modern Psikoloji Tarihi</v>
      </c>
      <c r="V86" s="6" t="str">
        <f>HLOOKUP(V$1,program!$E86:$J87,2,FALSE)</f>
        <v>Modern Psikoloji Tarihi</v>
      </c>
      <c r="W86" s="6" t="str">
        <f>HLOOKUP(W$1,program!$E86:$J87,2,FALSE)</f>
        <v>Modern Psikoloji Tarihi</v>
      </c>
    </row>
    <row r="87" spans="1:23" s="31" customFormat="1" ht="15.75" customHeight="1" thickBot="1" x14ac:dyDescent="0.3">
      <c r="A87" s="24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24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245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6" thickBot="1" x14ac:dyDescent="0.3">
      <c r="A91" s="24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24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24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24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6" thickBot="1" x14ac:dyDescent="0.3">
      <c r="A95" s="24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24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6" thickBot="1" x14ac:dyDescent="0.3">
      <c r="A97" s="24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24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24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24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6" thickBot="1" x14ac:dyDescent="0.3">
      <c r="A101" s="24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24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24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24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6" thickBot="1" x14ac:dyDescent="0.3">
      <c r="A105" s="24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24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24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24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24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24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245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#REF!</v>
      </c>
      <c r="Q112" s="6" t="e">
        <f>HLOOKUP(Q$1,program!$E112:$J113,2,FALSE)</f>
        <v>#REF!</v>
      </c>
      <c r="R112" s="6" t="e">
        <f>HLOOKUP(R$1,program!$E112:$J113,2,FALSE)</f>
        <v>#REF!</v>
      </c>
      <c r="S112" s="6" t="e">
        <f>HLOOKUP(S$1,program!$E112:$J113,2,FALSE)</f>
        <v>#REF!</v>
      </c>
      <c r="T112" s="6" t="e">
        <f>HLOOKUP(T$1,program!$E112:$J113,2,FALSE)</f>
        <v>#REF!</v>
      </c>
      <c r="U112" s="6" t="e">
        <f>HLOOKUP(U$1,program!$E112:$J113,2,FALSE)</f>
        <v>#REF!</v>
      </c>
      <c r="V112" s="6" t="e">
        <f>HLOOKUP(V$1,program!$E112:$J113,2,FALSE)</f>
        <v>#REF!</v>
      </c>
      <c r="W112" s="6" t="e">
        <f>HLOOKUP(W$1,program!$E112:$J113,2,FALSE)</f>
        <v>#REF!</v>
      </c>
    </row>
    <row r="113" spans="1:23" s="31" customFormat="1" ht="15.6" thickBot="1" x14ac:dyDescent="0.3">
      <c r="A113" s="24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24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24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24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Psikolojiye Giriş I</v>
      </c>
      <c r="Q116" s="6" t="str">
        <f>HLOOKUP(Q$1,program!$E116:$J117,2,FALSE)</f>
        <v>Psikolojiye Giriş I</v>
      </c>
      <c r="R116" s="6" t="str">
        <f>HLOOKUP(R$1,program!$E116:$J117,2,FALSE)</f>
        <v>Psikolojiye Giriş I</v>
      </c>
      <c r="S116" s="6" t="str">
        <f>HLOOKUP(S$1,program!$E116:$J117,2,FALSE)</f>
        <v>Psikolojiye Giriş I</v>
      </c>
      <c r="T116" s="6" t="str">
        <f>HLOOKUP(T$1,program!$E116:$J117,2,FALSE)</f>
        <v>Psikolojiye Giriş I</v>
      </c>
      <c r="U116" s="6" t="str">
        <f>HLOOKUP(U$1,program!$E116:$J117,2,FALSE)</f>
        <v>Psikolojiye Giriş I</v>
      </c>
      <c r="V116" s="6" t="str">
        <f>HLOOKUP(V$1,program!$E116:$J117,2,FALSE)</f>
        <v>Psikolojiye Giriş I</v>
      </c>
      <c r="W116" s="6" t="str">
        <f>HLOOKUP(W$1,program!$E116:$J117,2,FALSE)</f>
        <v>Psikolojiye Giriş I</v>
      </c>
    </row>
    <row r="117" spans="1:23" s="31" customFormat="1" ht="15.6" thickBot="1" x14ac:dyDescent="0.3">
      <c r="A117" s="24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24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İletişim Psikolojisi</v>
      </c>
      <c r="Q118" s="6" t="str">
        <f>HLOOKUP(Q$1,program!$E118:$J119,2,FALSE)</f>
        <v>İletişim Psikolojisi</v>
      </c>
      <c r="R118" s="6" t="str">
        <f>HLOOKUP(R$1,program!$E118:$J119,2,FALSE)</f>
        <v>İletişim Psikolojisi</v>
      </c>
      <c r="S118" s="6" t="str">
        <f>HLOOKUP(S$1,program!$E118:$J119,2,FALSE)</f>
        <v>İletişim Psikolojisi</v>
      </c>
      <c r="T118" s="6" t="str">
        <f>HLOOKUP(T$1,program!$E118:$J119,2,FALSE)</f>
        <v>İletişim Psikolojisi</v>
      </c>
      <c r="U118" s="6" t="str">
        <f>HLOOKUP(U$1,program!$E118:$J119,2,FALSE)</f>
        <v>İletişim Psikolojisi</v>
      </c>
      <c r="V118" s="6" t="str">
        <f>HLOOKUP(V$1,program!$E118:$J119,2,FALSE)</f>
        <v>İletişim Psikolojisi</v>
      </c>
      <c r="W118" s="6" t="str">
        <f>HLOOKUP(W$1,program!$E118:$J119,2,FALSE)</f>
        <v>İletişim Psikolojisi</v>
      </c>
    </row>
    <row r="119" spans="1:23" s="31" customFormat="1" ht="15.6" thickBot="1" x14ac:dyDescent="0.3">
      <c r="A119" s="24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24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24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24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Gelişimsel Psikopatoloji</v>
      </c>
      <c r="Q122" s="6" t="str">
        <f>HLOOKUP(Q$1,program!$E122:$J123,2,FALSE)</f>
        <v>Gelişimsel Psikopatoloji</v>
      </c>
      <c r="R122" s="6" t="str">
        <f>HLOOKUP(R$1,program!$E122:$J123,2,FALSE)</f>
        <v>Gelişimsel Psikopatoloji</v>
      </c>
      <c r="S122" s="6" t="str">
        <f>HLOOKUP(S$1,program!$E122:$J123,2,FALSE)</f>
        <v>Gelişimsel Psikopatoloji</v>
      </c>
      <c r="T122" s="6" t="str">
        <f>HLOOKUP(T$1,program!$E122:$J123,2,FALSE)</f>
        <v>Gelişimsel Psikopatoloji</v>
      </c>
      <c r="U122" s="6" t="str">
        <f>HLOOKUP(U$1,program!$E122:$J123,2,FALSE)</f>
        <v>Gelişimsel Psikopatoloji</v>
      </c>
      <c r="V122" s="6" t="str">
        <f>HLOOKUP(V$1,program!$E122:$J123,2,FALSE)</f>
        <v>Gelişimsel Psikopatoloji</v>
      </c>
      <c r="W122" s="6" t="str">
        <f>HLOOKUP(W$1,program!$E122:$J123,2,FALSE)</f>
        <v>Gelişimsel Psikopatoloji</v>
      </c>
    </row>
    <row r="123" spans="1:23" s="31" customFormat="1" ht="15.6" thickBot="1" x14ac:dyDescent="0.3">
      <c r="A123" s="24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24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24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24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Klinik Psikolojide Güncel Tartışmalar</v>
      </c>
      <c r="Q126" s="6" t="str">
        <f>HLOOKUP(Q$1,program!$E126:$J127,2,FALSE)</f>
        <v>Klinik Psikolojide Güncel Tartışmalar</v>
      </c>
      <c r="R126" s="6" t="str">
        <f>HLOOKUP(R$1,program!$E126:$J127,2,FALSE)</f>
        <v>Klinik Psikolojide Güncel Tartışmalar</v>
      </c>
      <c r="S126" s="6" t="str">
        <f>HLOOKUP(S$1,program!$E126:$J127,2,FALSE)</f>
        <v>Klinik Psikolojide Güncel Tartışmalar</v>
      </c>
      <c r="T126" s="6" t="str">
        <f>HLOOKUP(T$1,program!$E126:$J127,2,FALSE)</f>
        <v>Klinik Psikolojide Güncel Tartışmalar</v>
      </c>
      <c r="U126" s="6" t="str">
        <f>HLOOKUP(U$1,program!$E126:$J127,2,FALSE)</f>
        <v>Klinik Psikolojide Güncel Tartışmalar</v>
      </c>
      <c r="V126" s="6" t="str">
        <f>HLOOKUP(V$1,program!$E126:$J127,2,FALSE)</f>
        <v>Klinik Psikolojide Güncel Tartışmalar</v>
      </c>
      <c r="W126" s="6" t="str">
        <f>HLOOKUP(W$1,program!$E126:$J127,2,FALSE)</f>
        <v>Klinik Psikolojide Güncel Tartışmalar</v>
      </c>
    </row>
    <row r="127" spans="1:23" s="31" customFormat="1" ht="15.6" thickBot="1" x14ac:dyDescent="0.3">
      <c r="A127" s="24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24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24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24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Yaşam Boyu Gelişim Araştırma ve Uygulamaları</v>
      </c>
      <c r="Q130" s="6" t="str">
        <f>HLOOKUP(Q$1,program!$E130:$J131,2,FALSE)</f>
        <v>Yaşam Boyu Gelişim Araştırma ve Uygulamaları</v>
      </c>
      <c r="R130" s="6" t="str">
        <f>HLOOKUP(R$1,program!$E130:$J131,2,FALSE)</f>
        <v>Yaşam Boyu Gelişim Araştırma ve Uygulamaları</v>
      </c>
      <c r="S130" s="6" t="str">
        <f>HLOOKUP(S$1,program!$E130:$J131,2,FALSE)</f>
        <v>Yaşam Boyu Gelişim Araştırma ve Uygulamaları</v>
      </c>
      <c r="T130" s="6" t="str">
        <f>HLOOKUP(T$1,program!$E130:$J131,2,FALSE)</f>
        <v>Yaşam Boyu Gelişim Araştırma ve Uygulamaları</v>
      </c>
      <c r="U130" s="6" t="str">
        <f>HLOOKUP(U$1,program!$E130:$J131,2,FALSE)</f>
        <v>Yaşam Boyu Gelişim Araştırma ve Uygulamaları</v>
      </c>
      <c r="V130" s="6" t="str">
        <f>HLOOKUP(V$1,program!$E130:$J131,2,FALSE)</f>
        <v>Yaşam Boyu Gelişim Araştırma ve Uygulamaları</v>
      </c>
      <c r="W130" s="6" t="str">
        <f>HLOOKUP(W$1,program!$E130:$J131,2,FALSE)</f>
        <v>Yaşam Boyu Gelişim Araştırma ve Uygulamaları</v>
      </c>
    </row>
    <row r="131" spans="1:23" s="31" customFormat="1" ht="15.75" customHeight="1" thickBot="1" x14ac:dyDescent="0.3">
      <c r="A131" s="24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24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245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6" thickBot="1" x14ac:dyDescent="0.3">
      <c r="A135" s="24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24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24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24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24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24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Bilişsel Psikoloji</v>
      </c>
      <c r="Q140" s="6" t="str">
        <f>HLOOKUP(Q$1,program!$E140:$J141,2,FALSE)</f>
        <v>Bilişsel Psikoloji</v>
      </c>
      <c r="R140" s="6" t="str">
        <f>HLOOKUP(R$1,program!$E140:$J141,2,FALSE)</f>
        <v>Bilişsel Psikoloji</v>
      </c>
      <c r="S140" s="6" t="str">
        <f>HLOOKUP(S$1,program!$E140:$J141,2,FALSE)</f>
        <v>Bilişsel Psikoloji</v>
      </c>
      <c r="T140" s="6" t="str">
        <f>HLOOKUP(T$1,program!$E140:$J141,2,FALSE)</f>
        <v>Bilişsel Psikoloji</v>
      </c>
      <c r="U140" s="6" t="str">
        <f>HLOOKUP(U$1,program!$E140:$J141,2,FALSE)</f>
        <v>Bilişsel Psikoloji</v>
      </c>
      <c r="V140" s="6" t="str">
        <f>HLOOKUP(V$1,program!$E140:$J141,2,FALSE)</f>
        <v>Bilişsel Psikoloji</v>
      </c>
      <c r="W140" s="6" t="str">
        <f>HLOOKUP(W$1,program!$E140:$J141,2,FALSE)</f>
        <v>Bilişsel Psikoloji</v>
      </c>
    </row>
    <row r="141" spans="1:23" s="31" customFormat="1" ht="15.6" thickBot="1" x14ac:dyDescent="0.3">
      <c r="A141" s="24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24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24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24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6" thickBot="1" x14ac:dyDescent="0.3">
      <c r="A145" s="24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24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24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24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Psikoloji Uygulamalarında Etik</v>
      </c>
      <c r="Q148" s="6" t="str">
        <f>HLOOKUP(Q$1,program!$E148:$J149,2,FALSE)</f>
        <v>Psikoloji Uygulamalarında Etik</v>
      </c>
      <c r="R148" s="6" t="str">
        <f>HLOOKUP(R$1,program!$E148:$J149,2,FALSE)</f>
        <v>Psikoloji Uygulamalarında Etik</v>
      </c>
      <c r="S148" s="6" t="str">
        <f>HLOOKUP(S$1,program!$E148:$J149,2,FALSE)</f>
        <v>Psikoloji Uygulamalarında Etik</v>
      </c>
      <c r="T148" s="6" t="str">
        <f>HLOOKUP(T$1,program!$E148:$J149,2,FALSE)</f>
        <v>Psikoloji Uygulamalarında Etik</v>
      </c>
      <c r="U148" s="6" t="str">
        <f>HLOOKUP(U$1,program!$E148:$J149,2,FALSE)</f>
        <v>Psikoloji Uygulamalarında Etik</v>
      </c>
      <c r="V148" s="6" t="str">
        <f>HLOOKUP(V$1,program!$E148:$J149,2,FALSE)</f>
        <v>Psikoloji Uygulamalarında Etik</v>
      </c>
      <c r="W148" s="6" t="str">
        <f>HLOOKUP(W$1,program!$E148:$J149,2,FALSE)</f>
        <v>Psikoloji Uygulamalarında Etik</v>
      </c>
    </row>
    <row r="149" spans="1:23" s="31" customFormat="1" ht="15.6" thickBot="1" x14ac:dyDescent="0.3">
      <c r="A149" s="24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24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24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24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>Klinik Görüşme ve Uygulama</v>
      </c>
      <c r="Q152" s="6" t="str">
        <f>HLOOKUP(Q$1,program!$E152:$J153,2,FALSE)</f>
        <v>Klinik Görüşme ve Uygulama</v>
      </c>
      <c r="R152" s="6" t="str">
        <f>HLOOKUP(R$1,program!$E152:$J153,2,FALSE)</f>
        <v>Klinik Görüşme ve Uygulama</v>
      </c>
      <c r="S152" s="6" t="str">
        <f>HLOOKUP(S$1,program!$E152:$J153,2,FALSE)</f>
        <v>Klinik Görüşme ve Uygulama</v>
      </c>
      <c r="T152" s="6" t="str">
        <f>HLOOKUP(T$1,program!$E152:$J153,2,FALSE)</f>
        <v>Klinik Görüşme ve Uygulama</v>
      </c>
      <c r="U152" s="6" t="str">
        <f>HLOOKUP(U$1,program!$E152:$J153,2,FALSE)</f>
        <v>Klinik Görüşme ve Uygulama</v>
      </c>
      <c r="V152" s="6" t="str">
        <f>HLOOKUP(V$1,program!$E152:$J153,2,FALSE)</f>
        <v>Klinik Görüşme ve Uygulama</v>
      </c>
      <c r="W152" s="6" t="str">
        <f>HLOOKUP(W$1,program!$E152:$J153,2,FALSE)</f>
        <v>Klinik Görüşme ve Uygulama</v>
      </c>
    </row>
    <row r="153" spans="1:23" s="31" customFormat="1" ht="15.75" customHeight="1" thickBot="1" x14ac:dyDescent="0.3">
      <c r="A153" s="24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24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24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#REF!</v>
      </c>
      <c r="Q156" s="6" t="e">
        <f>HLOOKUP(Q$1,program!$E156:$J157,2,FALSE)</f>
        <v>#REF!</v>
      </c>
      <c r="R156" s="6" t="e">
        <f>HLOOKUP(R$1,program!$E156:$J157,2,FALSE)</f>
        <v>#REF!</v>
      </c>
      <c r="S156" s="6" t="e">
        <f>HLOOKUP(S$1,program!$E156:$J157,2,FALSE)</f>
        <v>#REF!</v>
      </c>
      <c r="T156" s="6" t="e">
        <f>HLOOKUP(T$1,program!$E156:$J157,2,FALSE)</f>
        <v>#REF!</v>
      </c>
      <c r="U156" s="6" t="e">
        <f>HLOOKUP(U$1,program!$E156:$J157,2,FALSE)</f>
        <v>#REF!</v>
      </c>
      <c r="V156" s="6" t="e">
        <f>HLOOKUP(V$1,program!$E156:$J157,2,FALSE)</f>
        <v>#REF!</v>
      </c>
      <c r="W156" s="6" t="e">
        <f>HLOOKUP(W$1,program!$E156:$J157,2,FALSE)</f>
        <v>#REF!</v>
      </c>
    </row>
    <row r="157" spans="1:23" s="31" customFormat="1" ht="15.6" thickBot="1" x14ac:dyDescent="0.3">
      <c r="A157" s="24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24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6" thickBot="1" x14ac:dyDescent="0.3">
      <c r="A159" s="24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24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#REF!</v>
      </c>
      <c r="Q160" s="6" t="e">
        <f>HLOOKUP(Q$1,program!$E160:$J161,2,FALSE)</f>
        <v>#REF!</v>
      </c>
      <c r="R160" s="6" t="e">
        <f>HLOOKUP(R$1,program!$E160:$J161,2,FALSE)</f>
        <v>#REF!</v>
      </c>
      <c r="S160" s="6" t="e">
        <f>HLOOKUP(S$1,program!$E160:$J161,2,FALSE)</f>
        <v>#REF!</v>
      </c>
      <c r="T160" s="6" t="e">
        <f>HLOOKUP(T$1,program!$E160:$J161,2,FALSE)</f>
        <v>#REF!</v>
      </c>
      <c r="U160" s="6" t="e">
        <f>HLOOKUP(U$1,program!$E160:$J161,2,FALSE)</f>
        <v>#REF!</v>
      </c>
      <c r="V160" s="6" t="e">
        <f>HLOOKUP(V$1,program!$E160:$J161,2,FALSE)</f>
        <v>#REF!</v>
      </c>
      <c r="W160" s="6" t="e">
        <f>HLOOKUP(W$1,program!$E160:$J161,2,FALSE)</f>
        <v>#REF!</v>
      </c>
    </row>
    <row r="161" spans="1:23" s="31" customFormat="1" ht="15.6" thickBot="1" x14ac:dyDescent="0.3">
      <c r="A161" s="24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24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6" thickBot="1" x14ac:dyDescent="0.3">
      <c r="A163" s="24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24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3">
      <c r="A165" s="24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24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6" thickBot="1" x14ac:dyDescent="0.3">
      <c r="A167" s="24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24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6" thickBot="1" x14ac:dyDescent="0.3">
      <c r="A169" s="24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24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6" thickBot="1" x14ac:dyDescent="0.3">
      <c r="A171" s="24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24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6" thickBot="1" x14ac:dyDescent="0.3">
      <c r="A173" s="24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24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3">
      <c r="A175" s="24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24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3"/>
    <row r="178" spans="1:23" s="31" customFormat="1" ht="15.6" thickBot="1" x14ac:dyDescent="0.3">
      <c r="A178" s="24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6" thickBot="1" x14ac:dyDescent="0.3">
      <c r="A179" s="24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24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6" thickBot="1" x14ac:dyDescent="0.3">
      <c r="A181" s="24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24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6" thickBot="1" x14ac:dyDescent="0.3">
      <c r="A183" s="24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24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6" thickBot="1" x14ac:dyDescent="0.3">
      <c r="A185" s="24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24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3">
      <c r="A187" s="24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24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6" thickBot="1" x14ac:dyDescent="0.3">
      <c r="A189" s="24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24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6" thickBot="1" x14ac:dyDescent="0.3">
      <c r="A191" s="24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24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6" thickBot="1" x14ac:dyDescent="0.3">
      <c r="A193" s="24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24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6" thickBot="1" x14ac:dyDescent="0.3">
      <c r="A195" s="24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24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3">
      <c r="A197" s="24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24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3"/>
    <row r="200" spans="1:23" s="31" customFormat="1" ht="15.6" thickBot="1" x14ac:dyDescent="0.3">
      <c r="A200" s="24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6" thickBot="1" x14ac:dyDescent="0.3">
      <c r="A201" s="24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24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6" thickBot="1" x14ac:dyDescent="0.3">
      <c r="A203" s="24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24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6" thickBot="1" x14ac:dyDescent="0.3">
      <c r="A205" s="24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24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6" thickBot="1" x14ac:dyDescent="0.3">
      <c r="A207" s="24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24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3">
      <c r="A209" s="24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24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6" thickBot="1" x14ac:dyDescent="0.3">
      <c r="A211" s="24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24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6" thickBot="1" x14ac:dyDescent="0.3">
      <c r="A213" s="24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24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6" thickBot="1" x14ac:dyDescent="0.3">
      <c r="A215" s="24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24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6" thickBot="1" x14ac:dyDescent="0.3">
      <c r="A217" s="24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24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3">
      <c r="A219" s="24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24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3"/>
    <row r="222" spans="1:23" s="31" customFormat="1" ht="15.6" thickBot="1" x14ac:dyDescent="0.3">
      <c r="A222" s="24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6" thickBot="1" x14ac:dyDescent="0.3">
      <c r="A223" s="24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24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6" thickBot="1" x14ac:dyDescent="0.3">
      <c r="A225" s="24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24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6" thickBot="1" x14ac:dyDescent="0.3">
      <c r="A227" s="24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24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6" thickBot="1" x14ac:dyDescent="0.3">
      <c r="A229" s="24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24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3">
      <c r="A231" s="24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24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6" thickBot="1" x14ac:dyDescent="0.3">
      <c r="A233" s="24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24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6" thickBot="1" x14ac:dyDescent="0.3">
      <c r="A235" s="24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24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6" thickBot="1" x14ac:dyDescent="0.3">
      <c r="A237" s="24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24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6" thickBot="1" x14ac:dyDescent="0.3">
      <c r="A239" s="24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24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3">
      <c r="A241" s="24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24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3"/>
    <row r="244" spans="1:23" s="31" customFormat="1" ht="15.6" thickBot="1" x14ac:dyDescent="0.3">
      <c r="A244" s="24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6" thickBot="1" x14ac:dyDescent="0.3">
      <c r="A245" s="24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24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6" thickBot="1" x14ac:dyDescent="0.3">
      <c r="A247" s="24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24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6" thickBot="1" x14ac:dyDescent="0.3">
      <c r="A249" s="24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24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6" thickBot="1" x14ac:dyDescent="0.3">
      <c r="A251" s="24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24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3">
      <c r="A253" s="24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24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6" thickBot="1" x14ac:dyDescent="0.3">
      <c r="A255" s="24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24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6" thickBot="1" x14ac:dyDescent="0.3">
      <c r="A257" s="24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24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6" thickBot="1" x14ac:dyDescent="0.3">
      <c r="A259" s="24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24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6" thickBot="1" x14ac:dyDescent="0.3">
      <c r="A261" s="24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24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3">
      <c r="A263" s="24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24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3"/>
    <row r="266" spans="1:23" s="31" customFormat="1" ht="15.6" thickBot="1" x14ac:dyDescent="0.3">
      <c r="A266" s="24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6" thickBot="1" x14ac:dyDescent="0.3">
      <c r="A267" s="24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24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6" thickBot="1" x14ac:dyDescent="0.3">
      <c r="A269" s="24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24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6" thickBot="1" x14ac:dyDescent="0.3">
      <c r="A271" s="24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24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6" thickBot="1" x14ac:dyDescent="0.3">
      <c r="A273" s="24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24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3">
      <c r="A275" s="24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24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6" thickBot="1" x14ac:dyDescent="0.3">
      <c r="A277" s="24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24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6" thickBot="1" x14ac:dyDescent="0.3">
      <c r="A279" s="24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24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6" thickBot="1" x14ac:dyDescent="0.3">
      <c r="A281" s="24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24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6" thickBot="1" x14ac:dyDescent="0.3">
      <c r="A283" s="24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24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3">
      <c r="A285" s="24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24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3"/>
    <row r="288" spans="1:23" s="31" customFormat="1" ht="15.6" thickBot="1" x14ac:dyDescent="0.3">
      <c r="A288" s="24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6" thickBot="1" x14ac:dyDescent="0.3">
      <c r="A289" s="24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24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6" thickBot="1" x14ac:dyDescent="0.3">
      <c r="A291" s="24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24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6" thickBot="1" x14ac:dyDescent="0.3">
      <c r="A293" s="24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24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6" thickBot="1" x14ac:dyDescent="0.3">
      <c r="A295" s="24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24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3">
      <c r="A297" s="24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24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6" thickBot="1" x14ac:dyDescent="0.3">
      <c r="A299" s="24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24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6" thickBot="1" x14ac:dyDescent="0.3">
      <c r="A301" s="24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24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6" thickBot="1" x14ac:dyDescent="0.3">
      <c r="A303" s="24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24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6" thickBot="1" x14ac:dyDescent="0.3">
      <c r="A305" s="24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24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3">
      <c r="A307" s="24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24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43"/>
      <c r="B1" s="244"/>
      <c r="C1" s="24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245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6" thickBot="1" x14ac:dyDescent="0.3">
      <c r="A3" s="24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24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6" thickBot="1" x14ac:dyDescent="0.3">
      <c r="A5" s="24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24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6" thickBot="1" x14ac:dyDescent="0.3">
      <c r="A7" s="24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24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6" thickBot="1" x14ac:dyDescent="0.3">
      <c r="A9" s="24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24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3">
      <c r="A11" s="24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24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6" thickBot="1" x14ac:dyDescent="0.3">
      <c r="A13" s="24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24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24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24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6" thickBot="1" x14ac:dyDescent="0.3">
      <c r="A17" s="24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24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24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24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3">
      <c r="A21" s="24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24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245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6" thickBot="1" x14ac:dyDescent="0.3">
      <c r="A25" s="24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24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24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24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6" thickBot="1" x14ac:dyDescent="0.3">
      <c r="A29" s="24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24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6" thickBot="1" x14ac:dyDescent="0.3">
      <c r="A31" s="24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24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24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24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6" thickBot="1" x14ac:dyDescent="0.3">
      <c r="A35" s="24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24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6" thickBot="1" x14ac:dyDescent="0.3">
      <c r="A37" s="24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24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6" thickBot="1" x14ac:dyDescent="0.3">
      <c r="A39" s="24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24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24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24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3">
      <c r="A43" s="24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24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245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Proje Geliştirme ve Yürütme I</v>
      </c>
      <c r="Q46" s="6" t="str">
        <f>HLOOKUP(Q$1,program!$E46:$J47,2,FALSE)</f>
        <v>Proje Geliştirme ve Yürütme I</v>
      </c>
      <c r="R46" s="6" t="str">
        <f>HLOOKUP(R$1,program!$E46:$J47,2,FALSE)</f>
        <v>Proje Geliştirme ve Yürütme I</v>
      </c>
      <c r="S46" s="6" t="str">
        <f>HLOOKUP(S$1,program!$E46:$J47,2,FALSE)</f>
        <v>Proje Geliştirme ve Yürütme I</v>
      </c>
      <c r="T46" s="6" t="str">
        <f>HLOOKUP(T$1,program!$E46:$J47,2,FALSE)</f>
        <v>Proje Geliştirme ve Yürütme I</v>
      </c>
      <c r="U46" s="6" t="str">
        <f>HLOOKUP(U$1,program!$E46:$J47,2,FALSE)</f>
        <v>Proje Geliştirme ve Yürütme I</v>
      </c>
      <c r="V46" s="6" t="str">
        <f>HLOOKUP(V$1,program!$E46:$J47,2,FALSE)</f>
        <v>Proje Geliştirme ve Yürütme I</v>
      </c>
      <c r="W46" s="6" t="str">
        <f>HLOOKUP(W$1,program!$E46:$J47,2,FALSE)</f>
        <v>Proje Geliştirme ve Yürütme I</v>
      </c>
    </row>
    <row r="47" spans="1:23" s="31" customFormat="1" ht="15.6" thickBot="1" x14ac:dyDescent="0.3">
      <c r="A47" s="24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24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24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24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 xml:space="preserve">Kişilik Kuramları </v>
      </c>
      <c r="Q50" s="6" t="str">
        <f>HLOOKUP(Q$1,program!$E50:$J51,2,FALSE)</f>
        <v xml:space="preserve">Kişilik Kuramları </v>
      </c>
      <c r="R50" s="6" t="str">
        <f>HLOOKUP(R$1,program!$E50:$J51,2,FALSE)</f>
        <v xml:space="preserve">Kişilik Kuramları </v>
      </c>
      <c r="S50" s="6" t="str">
        <f>HLOOKUP(S$1,program!$E50:$J51,2,FALSE)</f>
        <v xml:space="preserve">Kişilik Kuramları </v>
      </c>
      <c r="T50" s="6" t="str">
        <f>HLOOKUP(T$1,program!$E50:$J51,2,FALSE)</f>
        <v xml:space="preserve">Kişilik Kuramları </v>
      </c>
      <c r="U50" s="6" t="str">
        <f>HLOOKUP(U$1,program!$E50:$J51,2,FALSE)</f>
        <v xml:space="preserve">Kişilik Kuramları </v>
      </c>
      <c r="V50" s="6" t="str">
        <f>HLOOKUP(V$1,program!$E50:$J51,2,FALSE)</f>
        <v xml:space="preserve">Kişilik Kuramları </v>
      </c>
      <c r="W50" s="6" t="str">
        <f>HLOOKUP(W$1,program!$E50:$J51,2,FALSE)</f>
        <v xml:space="preserve">Kişilik Kuramları </v>
      </c>
    </row>
    <row r="51" spans="1:23" s="31" customFormat="1" ht="15.6" thickBot="1" x14ac:dyDescent="0.3">
      <c r="A51" s="24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24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Sosyal Bilimler İçin İstatistik II</v>
      </c>
      <c r="Q52" s="6" t="str">
        <f>HLOOKUP(Q$1,program!$E52:$J53,2,FALSE)</f>
        <v>Sosyal Bilimler İçin İstatistik II</v>
      </c>
      <c r="R52" s="6" t="str">
        <f>HLOOKUP(R$1,program!$E52:$J53,2,FALSE)</f>
        <v>Sosyal Bilimler İçin İstatistik II</v>
      </c>
      <c r="S52" s="6" t="str">
        <f>HLOOKUP(S$1,program!$E52:$J53,2,FALSE)</f>
        <v>Sosyal Bilimler İçin İstatistik II</v>
      </c>
      <c r="T52" s="6" t="str">
        <f>HLOOKUP(T$1,program!$E52:$J53,2,FALSE)</f>
        <v>Sosyal Bilimler İçin İstatistik II</v>
      </c>
      <c r="U52" s="6" t="str">
        <f>HLOOKUP(U$1,program!$E52:$J53,2,FALSE)</f>
        <v>Sosyal Bilimler İçin İstatistik II</v>
      </c>
      <c r="V52" s="6" t="str">
        <f>HLOOKUP(V$1,program!$E52:$J53,2,FALSE)</f>
        <v>Sosyal Bilimler İçin İstatistik II</v>
      </c>
      <c r="W52" s="6" t="str">
        <f>HLOOKUP(W$1,program!$E52:$J53,2,FALSE)</f>
        <v>Sosyal Bilimler İçin İstatistik II</v>
      </c>
    </row>
    <row r="53" spans="1:23" s="31" customFormat="1" ht="15.6" thickBot="1" x14ac:dyDescent="0.3">
      <c r="A53" s="24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24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24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24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Sosyolojiye Giriş</v>
      </c>
      <c r="Q56" s="6" t="str">
        <f>HLOOKUP(Q$1,program!$E56:$J57,2,FALSE)</f>
        <v>Sosyolojiye Giriş</v>
      </c>
      <c r="R56" s="6" t="str">
        <f>HLOOKUP(R$1,program!$E56:$J57,2,FALSE)</f>
        <v>Sosyolojiye Giriş</v>
      </c>
      <c r="S56" s="6" t="str">
        <f>HLOOKUP(S$1,program!$E56:$J57,2,FALSE)</f>
        <v>Sosyolojiye Giriş</v>
      </c>
      <c r="T56" s="6" t="str">
        <f>HLOOKUP(T$1,program!$E56:$J57,2,FALSE)</f>
        <v>Sosyolojiye Giriş</v>
      </c>
      <c r="U56" s="6" t="str">
        <f>HLOOKUP(U$1,program!$E56:$J57,2,FALSE)</f>
        <v>Sosyolojiye Giriş</v>
      </c>
      <c r="V56" s="6" t="str">
        <f>HLOOKUP(V$1,program!$E56:$J57,2,FALSE)</f>
        <v>Sosyolojiye Giriş</v>
      </c>
      <c r="W56" s="6" t="str">
        <f>HLOOKUP(W$1,program!$E56:$J57,2,FALSE)</f>
        <v>Sosyolojiye Giriş</v>
      </c>
    </row>
    <row r="57" spans="1:23" s="31" customFormat="1" ht="15.6" thickBot="1" x14ac:dyDescent="0.3">
      <c r="A57" s="24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24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24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24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Gelişim Psikolojisi I</v>
      </c>
      <c r="Q60" s="6" t="str">
        <f>HLOOKUP(Q$1,program!$E60:$J61,2,FALSE)</f>
        <v>Gelişim Psikolojisi I</v>
      </c>
      <c r="R60" s="6" t="str">
        <f>HLOOKUP(R$1,program!$E60:$J61,2,FALSE)</f>
        <v>Gelişim Psikolojisi I</v>
      </c>
      <c r="S60" s="6" t="str">
        <f>HLOOKUP(S$1,program!$E60:$J61,2,FALSE)</f>
        <v>Gelişim Psikolojisi I</v>
      </c>
      <c r="T60" s="6" t="str">
        <f>HLOOKUP(T$1,program!$E60:$J61,2,FALSE)</f>
        <v>Gelişim Psikolojisi I</v>
      </c>
      <c r="U60" s="6" t="str">
        <f>HLOOKUP(U$1,program!$E60:$J61,2,FALSE)</f>
        <v>Gelişim Psikolojisi I</v>
      </c>
      <c r="V60" s="6" t="str">
        <f>HLOOKUP(V$1,program!$E60:$J61,2,FALSE)</f>
        <v>Gelişim Psikolojisi I</v>
      </c>
      <c r="W60" s="6" t="str">
        <f>HLOOKUP(W$1,program!$E60:$J61,2,FALSE)</f>
        <v>Gelişim Psikolojisi I</v>
      </c>
    </row>
    <row r="61" spans="1:23" s="31" customFormat="1" ht="15.6" thickBot="1" x14ac:dyDescent="0.3">
      <c r="A61" s="24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24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24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24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 xml:space="preserve">Aile Terapisi Kuramları </v>
      </c>
      <c r="Q64" s="6" t="str">
        <f>HLOOKUP(Q$1,program!$E64:$J65,2,FALSE)</f>
        <v xml:space="preserve">Aile Terapisi Kuramları </v>
      </c>
      <c r="R64" s="6" t="str">
        <f>HLOOKUP(R$1,program!$E64:$J65,2,FALSE)</f>
        <v xml:space="preserve">Aile Terapisi Kuramları </v>
      </c>
      <c r="S64" s="6" t="str">
        <f>HLOOKUP(S$1,program!$E64:$J65,2,FALSE)</f>
        <v xml:space="preserve">Aile Terapisi Kuramları </v>
      </c>
      <c r="T64" s="6" t="str">
        <f>HLOOKUP(T$1,program!$E64:$J65,2,FALSE)</f>
        <v xml:space="preserve">Aile Terapisi Kuramları </v>
      </c>
      <c r="U64" s="6" t="str">
        <f>HLOOKUP(U$1,program!$E64:$J65,2,FALSE)</f>
        <v xml:space="preserve">Aile Terapisi Kuramları </v>
      </c>
      <c r="V64" s="6" t="str">
        <f>HLOOKUP(V$1,program!$E64:$J65,2,FALSE)</f>
        <v xml:space="preserve">Aile Terapisi Kuramları </v>
      </c>
      <c r="W64" s="6" t="str">
        <f>HLOOKUP(W$1,program!$E64:$J65,2,FALSE)</f>
        <v xml:space="preserve">Aile Terapisi Kuramları </v>
      </c>
    </row>
    <row r="65" spans="1:23" s="31" customFormat="1" ht="15.75" customHeight="1" thickBot="1" x14ac:dyDescent="0.3">
      <c r="A65" s="24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24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245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Davranışın Fizyolojik Temelleri</v>
      </c>
      <c r="Q68" s="6" t="str">
        <f>HLOOKUP(Q$1,program!$E68:$J69,2,FALSE)</f>
        <v>Davranışın Fizyolojik Temelleri</v>
      </c>
      <c r="R68" s="6" t="str">
        <f>HLOOKUP(R$1,program!$E68:$J69,2,FALSE)</f>
        <v>Davranışın Fizyolojik Temelleri</v>
      </c>
      <c r="S68" s="6" t="str">
        <f>HLOOKUP(S$1,program!$E68:$J69,2,FALSE)</f>
        <v>Davranışın Fizyolojik Temelleri</v>
      </c>
      <c r="T68" s="6" t="str">
        <f>HLOOKUP(T$1,program!$E68:$J69,2,FALSE)</f>
        <v>Davranışın Fizyolojik Temelleri</v>
      </c>
      <c r="U68" s="6" t="str">
        <f>HLOOKUP(U$1,program!$E68:$J69,2,FALSE)</f>
        <v>Davranışın Fizyolojik Temelleri</v>
      </c>
      <c r="V68" s="6" t="str">
        <f>HLOOKUP(V$1,program!$E68:$J69,2,FALSE)</f>
        <v>Davranışın Fizyolojik Temelleri</v>
      </c>
      <c r="W68" s="6" t="str">
        <f>HLOOKUP(W$1,program!$E68:$J69,2,FALSE)</f>
        <v>Davranışın Fizyolojik Temelleri</v>
      </c>
    </row>
    <row r="69" spans="1:23" s="31" customFormat="1" ht="15.6" thickBot="1" x14ac:dyDescent="0.3">
      <c r="A69" s="24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24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24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24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Sosyal Psikoloji I</v>
      </c>
      <c r="Q72" s="6" t="str">
        <f>HLOOKUP(Q$1,program!$E72:$J73,2,FALSE)</f>
        <v>Sosyal Psikoloji I</v>
      </c>
      <c r="R72" s="6" t="str">
        <f>HLOOKUP(R$1,program!$E72:$J73,2,FALSE)</f>
        <v>Sosyal Psikoloji I</v>
      </c>
      <c r="S72" s="6" t="str">
        <f>HLOOKUP(S$1,program!$E72:$J73,2,FALSE)</f>
        <v>Sosyal Psikoloji I</v>
      </c>
      <c r="T72" s="6" t="str">
        <f>HLOOKUP(T$1,program!$E72:$J73,2,FALSE)</f>
        <v>Sosyal Psikoloji I</v>
      </c>
      <c r="U72" s="6" t="str">
        <f>HLOOKUP(U$1,program!$E72:$J73,2,FALSE)</f>
        <v>Sosyal Psikoloji I</v>
      </c>
      <c r="V72" s="6" t="str">
        <f>HLOOKUP(V$1,program!$E72:$J73,2,FALSE)</f>
        <v>Sosyal Psikoloji I</v>
      </c>
      <c r="W72" s="6" t="str">
        <f>HLOOKUP(W$1,program!$E72:$J73,2,FALSE)</f>
        <v>Sosyal Psikoloji I</v>
      </c>
    </row>
    <row r="73" spans="1:23" s="31" customFormat="1" ht="15.6" thickBot="1" x14ac:dyDescent="0.3">
      <c r="A73" s="24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24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Psikopatoloji I</v>
      </c>
      <c r="Q74" s="6" t="str">
        <f>HLOOKUP(Q$1,program!$E74:$J75,2,FALSE)</f>
        <v>Psikopatoloji I</v>
      </c>
      <c r="R74" s="6" t="str">
        <f>HLOOKUP(R$1,program!$E74:$J75,2,FALSE)</f>
        <v>Psikopatoloji I</v>
      </c>
      <c r="S74" s="6" t="str">
        <f>HLOOKUP(S$1,program!$E74:$J75,2,FALSE)</f>
        <v>Psikopatoloji I</v>
      </c>
      <c r="T74" s="6" t="str">
        <f>HLOOKUP(T$1,program!$E74:$J75,2,FALSE)</f>
        <v>Psikopatoloji I</v>
      </c>
      <c r="U74" s="6" t="str">
        <f>HLOOKUP(U$1,program!$E74:$J75,2,FALSE)</f>
        <v>Psikopatoloji I</v>
      </c>
      <c r="V74" s="6" t="str">
        <f>HLOOKUP(V$1,program!$E74:$J75,2,FALSE)</f>
        <v>Psikopatoloji I</v>
      </c>
      <c r="W74" s="6" t="str">
        <f>HLOOKUP(W$1,program!$E74:$J75,2,FALSE)</f>
        <v>Psikopatoloji I</v>
      </c>
    </row>
    <row r="75" spans="1:23" s="31" customFormat="1" ht="15.6" thickBot="1" x14ac:dyDescent="0.3">
      <c r="A75" s="24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24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24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24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Araştırma Yöntemleri I</v>
      </c>
      <c r="Q78" s="6" t="str">
        <f>HLOOKUP(Q$1,program!$E78:$J79,2,FALSE)</f>
        <v>Araştırma Yöntemleri I</v>
      </c>
      <c r="R78" s="6" t="str">
        <f>HLOOKUP(R$1,program!$E78:$J79,2,FALSE)</f>
        <v>Araştırma Yöntemleri I</v>
      </c>
      <c r="S78" s="6" t="str">
        <f>HLOOKUP(S$1,program!$E78:$J79,2,FALSE)</f>
        <v>Araştırma Yöntemleri I</v>
      </c>
      <c r="T78" s="6" t="str">
        <f>HLOOKUP(T$1,program!$E78:$J79,2,FALSE)</f>
        <v>Araştırma Yöntemleri I</v>
      </c>
      <c r="U78" s="6" t="str">
        <f>HLOOKUP(U$1,program!$E78:$J79,2,FALSE)</f>
        <v>Araştırma Yöntemleri I</v>
      </c>
      <c r="V78" s="6" t="str">
        <f>HLOOKUP(V$1,program!$E78:$J79,2,FALSE)</f>
        <v>Araştırma Yöntemleri I</v>
      </c>
      <c r="W78" s="6" t="str">
        <f>HLOOKUP(W$1,program!$E78:$J79,2,FALSE)</f>
        <v>Araştırma Yöntemleri I</v>
      </c>
    </row>
    <row r="79" spans="1:23" s="31" customFormat="1" ht="15.6" thickBot="1" x14ac:dyDescent="0.3">
      <c r="A79" s="24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24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24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24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Özel Eğitim</v>
      </c>
      <c r="Q82" s="6" t="str">
        <f>HLOOKUP(Q$1,program!$E82:$J83,2,FALSE)</f>
        <v>Özel Eğitim</v>
      </c>
      <c r="R82" s="6" t="str">
        <f>HLOOKUP(R$1,program!$E82:$J83,2,FALSE)</f>
        <v>Özel Eğitim</v>
      </c>
      <c r="S82" s="6" t="str">
        <f>HLOOKUP(S$1,program!$E82:$J83,2,FALSE)</f>
        <v>Özel Eğitim</v>
      </c>
      <c r="T82" s="6" t="str">
        <f>HLOOKUP(T$1,program!$E82:$J83,2,FALSE)</f>
        <v>Özel Eğitim</v>
      </c>
      <c r="U82" s="6" t="str">
        <f>HLOOKUP(U$1,program!$E82:$J83,2,FALSE)</f>
        <v>Özel Eğitim</v>
      </c>
      <c r="V82" s="6" t="str">
        <f>HLOOKUP(V$1,program!$E82:$J83,2,FALSE)</f>
        <v>Özel Eğitim</v>
      </c>
      <c r="W82" s="6" t="str">
        <f>HLOOKUP(W$1,program!$E82:$J83,2,FALSE)</f>
        <v>Özel Eğitim</v>
      </c>
    </row>
    <row r="83" spans="1:23" s="31" customFormat="1" ht="15.6" thickBot="1" x14ac:dyDescent="0.3">
      <c r="A83" s="24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24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24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24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>Modern Psikoloji Tarihi</v>
      </c>
      <c r="Q86" s="6" t="str">
        <f>HLOOKUP(Q$1,program!$E86:$J87,2,FALSE)</f>
        <v>Modern Psikoloji Tarihi</v>
      </c>
      <c r="R86" s="6" t="str">
        <f>HLOOKUP(R$1,program!$E86:$J87,2,FALSE)</f>
        <v>Modern Psikoloji Tarihi</v>
      </c>
      <c r="S86" s="6" t="str">
        <f>HLOOKUP(S$1,program!$E86:$J87,2,FALSE)</f>
        <v>Modern Psikoloji Tarihi</v>
      </c>
      <c r="T86" s="6" t="str">
        <f>HLOOKUP(T$1,program!$E86:$J87,2,FALSE)</f>
        <v>Modern Psikoloji Tarihi</v>
      </c>
      <c r="U86" s="6" t="str">
        <f>HLOOKUP(U$1,program!$E86:$J87,2,FALSE)</f>
        <v>Modern Psikoloji Tarihi</v>
      </c>
      <c r="V86" s="6" t="str">
        <f>HLOOKUP(V$1,program!$E86:$J87,2,FALSE)</f>
        <v>Modern Psikoloji Tarihi</v>
      </c>
      <c r="W86" s="6" t="str">
        <f>HLOOKUP(W$1,program!$E86:$J87,2,FALSE)</f>
        <v>Modern Psikoloji Tarihi</v>
      </c>
    </row>
    <row r="87" spans="1:23" s="31" customFormat="1" ht="15.75" customHeight="1" thickBot="1" x14ac:dyDescent="0.3">
      <c r="A87" s="24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24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245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6" thickBot="1" x14ac:dyDescent="0.3">
      <c r="A91" s="24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24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24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24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6" thickBot="1" x14ac:dyDescent="0.3">
      <c r="A95" s="24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24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6" thickBot="1" x14ac:dyDescent="0.3">
      <c r="A97" s="24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24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24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24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6" thickBot="1" x14ac:dyDescent="0.3">
      <c r="A101" s="24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24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24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24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6" thickBot="1" x14ac:dyDescent="0.3">
      <c r="A105" s="24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24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24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24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24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24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245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#REF!</v>
      </c>
      <c r="Q112" s="6" t="e">
        <f>HLOOKUP(Q$1,program!$E112:$J113,2,FALSE)</f>
        <v>#REF!</v>
      </c>
      <c r="R112" s="6" t="e">
        <f>HLOOKUP(R$1,program!$E112:$J113,2,FALSE)</f>
        <v>#REF!</v>
      </c>
      <c r="S112" s="6" t="e">
        <f>HLOOKUP(S$1,program!$E112:$J113,2,FALSE)</f>
        <v>#REF!</v>
      </c>
      <c r="T112" s="6" t="e">
        <f>HLOOKUP(T$1,program!$E112:$J113,2,FALSE)</f>
        <v>#REF!</v>
      </c>
      <c r="U112" s="6" t="e">
        <f>HLOOKUP(U$1,program!$E112:$J113,2,FALSE)</f>
        <v>#REF!</v>
      </c>
      <c r="V112" s="6" t="e">
        <f>HLOOKUP(V$1,program!$E112:$J113,2,FALSE)</f>
        <v>#REF!</v>
      </c>
      <c r="W112" s="6" t="e">
        <f>HLOOKUP(W$1,program!$E112:$J113,2,FALSE)</f>
        <v>#REF!</v>
      </c>
    </row>
    <row r="113" spans="1:23" s="31" customFormat="1" ht="15.6" thickBot="1" x14ac:dyDescent="0.3">
      <c r="A113" s="24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24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24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24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Psikolojiye Giriş I</v>
      </c>
      <c r="Q116" s="6" t="str">
        <f>HLOOKUP(Q$1,program!$E116:$J117,2,FALSE)</f>
        <v>Psikolojiye Giriş I</v>
      </c>
      <c r="R116" s="6" t="str">
        <f>HLOOKUP(R$1,program!$E116:$J117,2,FALSE)</f>
        <v>Psikolojiye Giriş I</v>
      </c>
      <c r="S116" s="6" t="str">
        <f>HLOOKUP(S$1,program!$E116:$J117,2,FALSE)</f>
        <v>Psikolojiye Giriş I</v>
      </c>
      <c r="T116" s="6" t="str">
        <f>HLOOKUP(T$1,program!$E116:$J117,2,FALSE)</f>
        <v>Psikolojiye Giriş I</v>
      </c>
      <c r="U116" s="6" t="str">
        <f>HLOOKUP(U$1,program!$E116:$J117,2,FALSE)</f>
        <v>Psikolojiye Giriş I</v>
      </c>
      <c r="V116" s="6" t="str">
        <f>HLOOKUP(V$1,program!$E116:$J117,2,FALSE)</f>
        <v>Psikolojiye Giriş I</v>
      </c>
      <c r="W116" s="6" t="str">
        <f>HLOOKUP(W$1,program!$E116:$J117,2,FALSE)</f>
        <v>Psikolojiye Giriş I</v>
      </c>
    </row>
    <row r="117" spans="1:23" s="31" customFormat="1" ht="15.6" thickBot="1" x14ac:dyDescent="0.3">
      <c r="A117" s="24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24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>İletişim Psikolojisi</v>
      </c>
      <c r="Q118" s="6" t="str">
        <f>HLOOKUP(Q$1,program!$E118:$J119,2,FALSE)</f>
        <v>İletişim Psikolojisi</v>
      </c>
      <c r="R118" s="6" t="str">
        <f>HLOOKUP(R$1,program!$E118:$J119,2,FALSE)</f>
        <v>İletişim Psikolojisi</v>
      </c>
      <c r="S118" s="6" t="str">
        <f>HLOOKUP(S$1,program!$E118:$J119,2,FALSE)</f>
        <v>İletişim Psikolojisi</v>
      </c>
      <c r="T118" s="6" t="str">
        <f>HLOOKUP(T$1,program!$E118:$J119,2,FALSE)</f>
        <v>İletişim Psikolojisi</v>
      </c>
      <c r="U118" s="6" t="str">
        <f>HLOOKUP(U$1,program!$E118:$J119,2,FALSE)</f>
        <v>İletişim Psikolojisi</v>
      </c>
      <c r="V118" s="6" t="str">
        <f>HLOOKUP(V$1,program!$E118:$J119,2,FALSE)</f>
        <v>İletişim Psikolojisi</v>
      </c>
      <c r="W118" s="6" t="str">
        <f>HLOOKUP(W$1,program!$E118:$J119,2,FALSE)</f>
        <v>İletişim Psikolojisi</v>
      </c>
    </row>
    <row r="119" spans="1:23" s="31" customFormat="1" ht="15.6" thickBot="1" x14ac:dyDescent="0.3">
      <c r="A119" s="24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24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24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24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Gelişimsel Psikopatoloji</v>
      </c>
      <c r="Q122" s="6" t="str">
        <f>HLOOKUP(Q$1,program!$E122:$J123,2,FALSE)</f>
        <v>Gelişimsel Psikopatoloji</v>
      </c>
      <c r="R122" s="6" t="str">
        <f>HLOOKUP(R$1,program!$E122:$J123,2,FALSE)</f>
        <v>Gelişimsel Psikopatoloji</v>
      </c>
      <c r="S122" s="6" t="str">
        <f>HLOOKUP(S$1,program!$E122:$J123,2,FALSE)</f>
        <v>Gelişimsel Psikopatoloji</v>
      </c>
      <c r="T122" s="6" t="str">
        <f>HLOOKUP(T$1,program!$E122:$J123,2,FALSE)</f>
        <v>Gelişimsel Psikopatoloji</v>
      </c>
      <c r="U122" s="6" t="str">
        <f>HLOOKUP(U$1,program!$E122:$J123,2,FALSE)</f>
        <v>Gelişimsel Psikopatoloji</v>
      </c>
      <c r="V122" s="6" t="str">
        <f>HLOOKUP(V$1,program!$E122:$J123,2,FALSE)</f>
        <v>Gelişimsel Psikopatoloji</v>
      </c>
      <c r="W122" s="6" t="str">
        <f>HLOOKUP(W$1,program!$E122:$J123,2,FALSE)</f>
        <v>Gelişimsel Psikopatoloji</v>
      </c>
    </row>
    <row r="123" spans="1:23" s="31" customFormat="1" ht="15.6" thickBot="1" x14ac:dyDescent="0.3">
      <c r="A123" s="24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24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24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24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Klinik Psikolojide Güncel Tartışmalar</v>
      </c>
      <c r="Q126" s="6" t="str">
        <f>HLOOKUP(Q$1,program!$E126:$J127,2,FALSE)</f>
        <v>Klinik Psikolojide Güncel Tartışmalar</v>
      </c>
      <c r="R126" s="6" t="str">
        <f>HLOOKUP(R$1,program!$E126:$J127,2,FALSE)</f>
        <v>Klinik Psikolojide Güncel Tartışmalar</v>
      </c>
      <c r="S126" s="6" t="str">
        <f>HLOOKUP(S$1,program!$E126:$J127,2,FALSE)</f>
        <v>Klinik Psikolojide Güncel Tartışmalar</v>
      </c>
      <c r="T126" s="6" t="str">
        <f>HLOOKUP(T$1,program!$E126:$J127,2,FALSE)</f>
        <v>Klinik Psikolojide Güncel Tartışmalar</v>
      </c>
      <c r="U126" s="6" t="str">
        <f>HLOOKUP(U$1,program!$E126:$J127,2,FALSE)</f>
        <v>Klinik Psikolojide Güncel Tartışmalar</v>
      </c>
      <c r="V126" s="6" t="str">
        <f>HLOOKUP(V$1,program!$E126:$J127,2,FALSE)</f>
        <v>Klinik Psikolojide Güncel Tartışmalar</v>
      </c>
      <c r="W126" s="6" t="str">
        <f>HLOOKUP(W$1,program!$E126:$J127,2,FALSE)</f>
        <v>Klinik Psikolojide Güncel Tartışmalar</v>
      </c>
    </row>
    <row r="127" spans="1:23" s="31" customFormat="1" ht="15.6" thickBot="1" x14ac:dyDescent="0.3">
      <c r="A127" s="24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24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24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24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str">
        <f>HLOOKUP(P$1,program!$E130:$J131,2,FALSE)</f>
        <v>Yaşam Boyu Gelişim Araştırma ve Uygulamaları</v>
      </c>
      <c r="Q130" s="6" t="str">
        <f>HLOOKUP(Q$1,program!$E130:$J131,2,FALSE)</f>
        <v>Yaşam Boyu Gelişim Araştırma ve Uygulamaları</v>
      </c>
      <c r="R130" s="6" t="str">
        <f>HLOOKUP(R$1,program!$E130:$J131,2,FALSE)</f>
        <v>Yaşam Boyu Gelişim Araştırma ve Uygulamaları</v>
      </c>
      <c r="S130" s="6" t="str">
        <f>HLOOKUP(S$1,program!$E130:$J131,2,FALSE)</f>
        <v>Yaşam Boyu Gelişim Araştırma ve Uygulamaları</v>
      </c>
      <c r="T130" s="6" t="str">
        <f>HLOOKUP(T$1,program!$E130:$J131,2,FALSE)</f>
        <v>Yaşam Boyu Gelişim Araştırma ve Uygulamaları</v>
      </c>
      <c r="U130" s="6" t="str">
        <f>HLOOKUP(U$1,program!$E130:$J131,2,FALSE)</f>
        <v>Yaşam Boyu Gelişim Araştırma ve Uygulamaları</v>
      </c>
      <c r="V130" s="6" t="str">
        <f>HLOOKUP(V$1,program!$E130:$J131,2,FALSE)</f>
        <v>Yaşam Boyu Gelişim Araştırma ve Uygulamaları</v>
      </c>
      <c r="W130" s="6" t="str">
        <f>HLOOKUP(W$1,program!$E130:$J131,2,FALSE)</f>
        <v>Yaşam Boyu Gelişim Araştırma ve Uygulamaları</v>
      </c>
    </row>
    <row r="131" spans="1:23" s="31" customFormat="1" ht="15.75" customHeight="1" thickBot="1" x14ac:dyDescent="0.3">
      <c r="A131" s="24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24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245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6" thickBot="1" x14ac:dyDescent="0.3">
      <c r="A135" s="24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24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24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24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24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24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Bilişsel Psikoloji</v>
      </c>
      <c r="Q140" s="6" t="str">
        <f>HLOOKUP(Q$1,program!$E140:$J141,2,FALSE)</f>
        <v>Bilişsel Psikoloji</v>
      </c>
      <c r="R140" s="6" t="str">
        <f>HLOOKUP(R$1,program!$E140:$J141,2,FALSE)</f>
        <v>Bilişsel Psikoloji</v>
      </c>
      <c r="S140" s="6" t="str">
        <f>HLOOKUP(S$1,program!$E140:$J141,2,FALSE)</f>
        <v>Bilişsel Psikoloji</v>
      </c>
      <c r="T140" s="6" t="str">
        <f>HLOOKUP(T$1,program!$E140:$J141,2,FALSE)</f>
        <v>Bilişsel Psikoloji</v>
      </c>
      <c r="U140" s="6" t="str">
        <f>HLOOKUP(U$1,program!$E140:$J141,2,FALSE)</f>
        <v>Bilişsel Psikoloji</v>
      </c>
      <c r="V140" s="6" t="str">
        <f>HLOOKUP(V$1,program!$E140:$J141,2,FALSE)</f>
        <v>Bilişsel Psikoloji</v>
      </c>
      <c r="W140" s="6" t="str">
        <f>HLOOKUP(W$1,program!$E140:$J141,2,FALSE)</f>
        <v>Bilişsel Psikoloji</v>
      </c>
    </row>
    <row r="141" spans="1:23" s="31" customFormat="1" ht="15.6" thickBot="1" x14ac:dyDescent="0.3">
      <c r="A141" s="24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24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24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24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6" thickBot="1" x14ac:dyDescent="0.3">
      <c r="A145" s="24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24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24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24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str">
        <f>HLOOKUP(P$1,program!$E148:$J149,2,FALSE)</f>
        <v>Psikoloji Uygulamalarında Etik</v>
      </c>
      <c r="Q148" s="6" t="str">
        <f>HLOOKUP(Q$1,program!$E148:$J149,2,FALSE)</f>
        <v>Psikoloji Uygulamalarında Etik</v>
      </c>
      <c r="R148" s="6" t="str">
        <f>HLOOKUP(R$1,program!$E148:$J149,2,FALSE)</f>
        <v>Psikoloji Uygulamalarında Etik</v>
      </c>
      <c r="S148" s="6" t="str">
        <f>HLOOKUP(S$1,program!$E148:$J149,2,FALSE)</f>
        <v>Psikoloji Uygulamalarında Etik</v>
      </c>
      <c r="T148" s="6" t="str">
        <f>HLOOKUP(T$1,program!$E148:$J149,2,FALSE)</f>
        <v>Psikoloji Uygulamalarında Etik</v>
      </c>
      <c r="U148" s="6" t="str">
        <f>HLOOKUP(U$1,program!$E148:$J149,2,FALSE)</f>
        <v>Psikoloji Uygulamalarında Etik</v>
      </c>
      <c r="V148" s="6" t="str">
        <f>HLOOKUP(V$1,program!$E148:$J149,2,FALSE)</f>
        <v>Psikoloji Uygulamalarında Etik</v>
      </c>
      <c r="W148" s="6" t="str">
        <f>HLOOKUP(W$1,program!$E148:$J149,2,FALSE)</f>
        <v>Psikoloji Uygulamalarında Etik</v>
      </c>
    </row>
    <row r="149" spans="1:23" s="31" customFormat="1" ht="15.6" thickBot="1" x14ac:dyDescent="0.3">
      <c r="A149" s="24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24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24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24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>Klinik Görüşme ve Uygulama</v>
      </c>
      <c r="Q152" s="6" t="str">
        <f>HLOOKUP(Q$1,program!$E152:$J153,2,FALSE)</f>
        <v>Klinik Görüşme ve Uygulama</v>
      </c>
      <c r="R152" s="6" t="str">
        <f>HLOOKUP(R$1,program!$E152:$J153,2,FALSE)</f>
        <v>Klinik Görüşme ve Uygulama</v>
      </c>
      <c r="S152" s="6" t="str">
        <f>HLOOKUP(S$1,program!$E152:$J153,2,FALSE)</f>
        <v>Klinik Görüşme ve Uygulama</v>
      </c>
      <c r="T152" s="6" t="str">
        <f>HLOOKUP(T$1,program!$E152:$J153,2,FALSE)</f>
        <v>Klinik Görüşme ve Uygulama</v>
      </c>
      <c r="U152" s="6" t="str">
        <f>HLOOKUP(U$1,program!$E152:$J153,2,FALSE)</f>
        <v>Klinik Görüşme ve Uygulama</v>
      </c>
      <c r="V152" s="6" t="str">
        <f>HLOOKUP(V$1,program!$E152:$J153,2,FALSE)</f>
        <v>Klinik Görüşme ve Uygulama</v>
      </c>
      <c r="W152" s="6" t="str">
        <f>HLOOKUP(W$1,program!$E152:$J153,2,FALSE)</f>
        <v>Klinik Görüşme ve Uygulama</v>
      </c>
    </row>
    <row r="153" spans="1:23" s="31" customFormat="1" ht="15.75" customHeight="1" thickBot="1" x14ac:dyDescent="0.3">
      <c r="A153" s="24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24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24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#REF!</v>
      </c>
      <c r="Q156" s="6" t="e">
        <f>HLOOKUP(Q$1,program!$E156:$J157,2,FALSE)</f>
        <v>#REF!</v>
      </c>
      <c r="R156" s="6" t="e">
        <f>HLOOKUP(R$1,program!$E156:$J157,2,FALSE)</f>
        <v>#REF!</v>
      </c>
      <c r="S156" s="6" t="e">
        <f>HLOOKUP(S$1,program!$E156:$J157,2,FALSE)</f>
        <v>#REF!</v>
      </c>
      <c r="T156" s="6" t="e">
        <f>HLOOKUP(T$1,program!$E156:$J157,2,FALSE)</f>
        <v>#REF!</v>
      </c>
      <c r="U156" s="6" t="e">
        <f>HLOOKUP(U$1,program!$E156:$J157,2,FALSE)</f>
        <v>#REF!</v>
      </c>
      <c r="V156" s="6" t="e">
        <f>HLOOKUP(V$1,program!$E156:$J157,2,FALSE)</f>
        <v>#REF!</v>
      </c>
      <c r="W156" s="6" t="e">
        <f>HLOOKUP(W$1,program!$E156:$J157,2,FALSE)</f>
        <v>#REF!</v>
      </c>
    </row>
    <row r="157" spans="1:23" s="31" customFormat="1" ht="15.6" thickBot="1" x14ac:dyDescent="0.3">
      <c r="A157" s="24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24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6" thickBot="1" x14ac:dyDescent="0.3">
      <c r="A159" s="24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24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#REF!</v>
      </c>
      <c r="Q160" s="6" t="e">
        <f>HLOOKUP(Q$1,program!$E160:$J161,2,FALSE)</f>
        <v>#REF!</v>
      </c>
      <c r="R160" s="6" t="e">
        <f>HLOOKUP(R$1,program!$E160:$J161,2,FALSE)</f>
        <v>#REF!</v>
      </c>
      <c r="S160" s="6" t="e">
        <f>HLOOKUP(S$1,program!$E160:$J161,2,FALSE)</f>
        <v>#REF!</v>
      </c>
      <c r="T160" s="6" t="e">
        <f>HLOOKUP(T$1,program!$E160:$J161,2,FALSE)</f>
        <v>#REF!</v>
      </c>
      <c r="U160" s="6" t="e">
        <f>HLOOKUP(U$1,program!$E160:$J161,2,FALSE)</f>
        <v>#REF!</v>
      </c>
      <c r="V160" s="6" t="e">
        <f>HLOOKUP(V$1,program!$E160:$J161,2,FALSE)</f>
        <v>#REF!</v>
      </c>
      <c r="W160" s="6" t="e">
        <f>HLOOKUP(W$1,program!$E160:$J161,2,FALSE)</f>
        <v>#REF!</v>
      </c>
    </row>
    <row r="161" spans="1:23" s="31" customFormat="1" ht="15.6" thickBot="1" x14ac:dyDescent="0.3">
      <c r="A161" s="24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24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6" thickBot="1" x14ac:dyDescent="0.3">
      <c r="A163" s="24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24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3">
      <c r="A165" s="24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24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6" thickBot="1" x14ac:dyDescent="0.3">
      <c r="A167" s="24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24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6" thickBot="1" x14ac:dyDescent="0.3">
      <c r="A169" s="24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24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6" thickBot="1" x14ac:dyDescent="0.3">
      <c r="A171" s="24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24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6" thickBot="1" x14ac:dyDescent="0.3">
      <c r="A173" s="24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24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3">
      <c r="A175" s="24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24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3"/>
    <row r="178" spans="1:23" s="31" customFormat="1" ht="15.6" thickBot="1" x14ac:dyDescent="0.3">
      <c r="A178" s="24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6" thickBot="1" x14ac:dyDescent="0.3">
      <c r="A179" s="24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24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6" thickBot="1" x14ac:dyDescent="0.3">
      <c r="A181" s="24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24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6" thickBot="1" x14ac:dyDescent="0.3">
      <c r="A183" s="24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24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6" thickBot="1" x14ac:dyDescent="0.3">
      <c r="A185" s="24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24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3">
      <c r="A187" s="24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24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6" thickBot="1" x14ac:dyDescent="0.3">
      <c r="A189" s="24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24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6" thickBot="1" x14ac:dyDescent="0.3">
      <c r="A191" s="24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24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6" thickBot="1" x14ac:dyDescent="0.3">
      <c r="A193" s="24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24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6" thickBot="1" x14ac:dyDescent="0.3">
      <c r="A195" s="24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24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3">
      <c r="A197" s="24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24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3"/>
    <row r="200" spans="1:23" s="31" customFormat="1" ht="15.6" thickBot="1" x14ac:dyDescent="0.3">
      <c r="A200" s="24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6" thickBot="1" x14ac:dyDescent="0.3">
      <c r="A201" s="24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24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6" thickBot="1" x14ac:dyDescent="0.3">
      <c r="A203" s="24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24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6" thickBot="1" x14ac:dyDescent="0.3">
      <c r="A205" s="24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24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6" thickBot="1" x14ac:dyDescent="0.3">
      <c r="A207" s="24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24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3">
      <c r="A209" s="24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24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6" thickBot="1" x14ac:dyDescent="0.3">
      <c r="A211" s="24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24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6" thickBot="1" x14ac:dyDescent="0.3">
      <c r="A213" s="24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24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6" thickBot="1" x14ac:dyDescent="0.3">
      <c r="A215" s="24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24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6" thickBot="1" x14ac:dyDescent="0.3">
      <c r="A217" s="24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24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3">
      <c r="A219" s="24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24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3"/>
    <row r="222" spans="1:23" s="31" customFormat="1" ht="15.6" thickBot="1" x14ac:dyDescent="0.3">
      <c r="A222" s="24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6" thickBot="1" x14ac:dyDescent="0.3">
      <c r="A223" s="24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24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6" thickBot="1" x14ac:dyDescent="0.3">
      <c r="A225" s="24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24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6" thickBot="1" x14ac:dyDescent="0.3">
      <c r="A227" s="24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24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6" thickBot="1" x14ac:dyDescent="0.3">
      <c r="A229" s="24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24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3">
      <c r="A231" s="24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24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6" thickBot="1" x14ac:dyDescent="0.3">
      <c r="A233" s="24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24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6" thickBot="1" x14ac:dyDescent="0.3">
      <c r="A235" s="24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24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6" thickBot="1" x14ac:dyDescent="0.3">
      <c r="A237" s="24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24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6" thickBot="1" x14ac:dyDescent="0.3">
      <c r="A239" s="24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24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3">
      <c r="A241" s="24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24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3"/>
    <row r="244" spans="1:23" s="31" customFormat="1" ht="15.6" thickBot="1" x14ac:dyDescent="0.3">
      <c r="A244" s="24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6" thickBot="1" x14ac:dyDescent="0.3">
      <c r="A245" s="24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24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6" thickBot="1" x14ac:dyDescent="0.3">
      <c r="A247" s="24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24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6" thickBot="1" x14ac:dyDescent="0.3">
      <c r="A249" s="24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24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6" thickBot="1" x14ac:dyDescent="0.3">
      <c r="A251" s="24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24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3">
      <c r="A253" s="24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24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6" thickBot="1" x14ac:dyDescent="0.3">
      <c r="A255" s="24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24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6" thickBot="1" x14ac:dyDescent="0.3">
      <c r="A257" s="24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24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6" thickBot="1" x14ac:dyDescent="0.3">
      <c r="A259" s="24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24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6" thickBot="1" x14ac:dyDescent="0.3">
      <c r="A261" s="24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24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3">
      <c r="A263" s="24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24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3"/>
    <row r="266" spans="1:23" s="31" customFormat="1" ht="15.6" thickBot="1" x14ac:dyDescent="0.3">
      <c r="A266" s="24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6" thickBot="1" x14ac:dyDescent="0.3">
      <c r="A267" s="24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24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6" thickBot="1" x14ac:dyDescent="0.3">
      <c r="A269" s="24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24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6" thickBot="1" x14ac:dyDescent="0.3">
      <c r="A271" s="24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24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6" thickBot="1" x14ac:dyDescent="0.3">
      <c r="A273" s="24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24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3">
      <c r="A275" s="24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24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6" thickBot="1" x14ac:dyDescent="0.3">
      <c r="A277" s="24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24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6" thickBot="1" x14ac:dyDescent="0.3">
      <c r="A279" s="24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24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6" thickBot="1" x14ac:dyDescent="0.3">
      <c r="A281" s="24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24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6" thickBot="1" x14ac:dyDescent="0.3">
      <c r="A283" s="24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24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3">
      <c r="A285" s="24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24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3"/>
    <row r="288" spans="1:23" s="31" customFormat="1" ht="15.6" thickBot="1" x14ac:dyDescent="0.3">
      <c r="A288" s="24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6" thickBot="1" x14ac:dyDescent="0.3">
      <c r="A289" s="24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24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6" thickBot="1" x14ac:dyDescent="0.3">
      <c r="A291" s="24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24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6" thickBot="1" x14ac:dyDescent="0.3">
      <c r="A293" s="24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24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6" thickBot="1" x14ac:dyDescent="0.3">
      <c r="A295" s="24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24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3">
      <c r="A297" s="24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24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6" thickBot="1" x14ac:dyDescent="0.3">
      <c r="A299" s="24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24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6" thickBot="1" x14ac:dyDescent="0.3">
      <c r="A301" s="24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24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6" thickBot="1" x14ac:dyDescent="0.3">
      <c r="A303" s="24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24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6" thickBot="1" x14ac:dyDescent="0.3">
      <c r="A305" s="24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24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3">
      <c r="A307" s="24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24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43"/>
      <c r="B1" s="244"/>
      <c r="C1" s="24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6" thickBot="1" x14ac:dyDescent="0.3">
      <c r="A2" s="245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6" thickBot="1" x14ac:dyDescent="0.3">
      <c r="A3" s="246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6" thickBot="1" x14ac:dyDescent="0.3">
      <c r="A4" s="246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6" thickBot="1" x14ac:dyDescent="0.3">
      <c r="A5" s="246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6" thickBot="1" x14ac:dyDescent="0.3">
      <c r="A6" s="246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6" thickBot="1" x14ac:dyDescent="0.3">
      <c r="A7" s="246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6" thickBot="1" x14ac:dyDescent="0.3">
      <c r="A8" s="246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6" thickBot="1" x14ac:dyDescent="0.3">
      <c r="A9" s="246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3">
      <c r="A10" s="246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3">
      <c r="A11" s="246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6" thickBot="1" x14ac:dyDescent="0.3">
      <c r="A12" s="246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6" thickBot="1" x14ac:dyDescent="0.3">
      <c r="A13" s="246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6" thickBot="1" x14ac:dyDescent="0.3">
      <c r="A14" s="246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6" thickBot="1" x14ac:dyDescent="0.3">
      <c r="A15" s="246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6" thickBot="1" x14ac:dyDescent="0.3">
      <c r="A16" s="246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6" thickBot="1" x14ac:dyDescent="0.3">
      <c r="A17" s="246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6" thickBot="1" x14ac:dyDescent="0.3">
      <c r="A18" s="246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6" thickBot="1" x14ac:dyDescent="0.3">
      <c r="A19" s="246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3">
      <c r="A20" s="246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3">
      <c r="A21" s="246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6" thickBot="1" x14ac:dyDescent="0.3">
      <c r="A22" s="246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3"/>
    <row r="24" spans="1:23" s="31" customFormat="1" ht="15.6" thickBot="1" x14ac:dyDescent="0.3">
      <c r="A24" s="245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6" thickBot="1" x14ac:dyDescent="0.3">
      <c r="A25" s="246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6" thickBot="1" x14ac:dyDescent="0.3">
      <c r="A26" s="246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6" thickBot="1" x14ac:dyDescent="0.3">
      <c r="A27" s="246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6" thickBot="1" x14ac:dyDescent="0.3">
      <c r="A28" s="246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1" customFormat="1" ht="15.6" thickBot="1" x14ac:dyDescent="0.3">
      <c r="A29" s="246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6" thickBot="1" x14ac:dyDescent="0.3">
      <c r="A30" s="246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6" thickBot="1" x14ac:dyDescent="0.3">
      <c r="A31" s="246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3">
      <c r="A32" s="246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3">
      <c r="A33" s="246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6" thickBot="1" x14ac:dyDescent="0.3">
      <c r="A34" s="246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6" thickBot="1" x14ac:dyDescent="0.3">
      <c r="A35" s="246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6" thickBot="1" x14ac:dyDescent="0.3">
      <c r="A36" s="246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6" thickBot="1" x14ac:dyDescent="0.3">
      <c r="A37" s="246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6" thickBot="1" x14ac:dyDescent="0.3">
      <c r="A38" s="246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6" thickBot="1" x14ac:dyDescent="0.3">
      <c r="A39" s="246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6" thickBot="1" x14ac:dyDescent="0.3">
      <c r="A40" s="246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6" thickBot="1" x14ac:dyDescent="0.3">
      <c r="A41" s="246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3">
      <c r="A42" s="246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3">
      <c r="A43" s="246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6" thickBot="1" x14ac:dyDescent="0.3">
      <c r="A44" s="246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3"/>
    <row r="46" spans="1:23" s="31" customFormat="1" ht="15.6" thickBot="1" x14ac:dyDescent="0.3">
      <c r="A46" s="245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Proje Geliştirme ve Yürütme I</v>
      </c>
      <c r="M46" s="6" t="str">
        <f>HLOOKUP(M$1,program!$E46:$J47,2,FALSE)</f>
        <v>Proje Geliştirme ve Yürütme I</v>
      </c>
      <c r="N46" s="6" t="str">
        <f>HLOOKUP(N$1,program!$E46:$J47,2,FALSE)</f>
        <v>Proje Geliştirme ve Yürütme I</v>
      </c>
      <c r="O46" s="6" t="str">
        <f>HLOOKUP(O$1,program!$E46:$J47,2,FALSE)</f>
        <v>Proje Geliştirme ve Yürütme I</v>
      </c>
      <c r="P46" s="6" t="str">
        <f>HLOOKUP(P$1,program!$E46:$J47,2,FALSE)</f>
        <v>Proje Geliştirme ve Yürütme I</v>
      </c>
      <c r="Q46" s="6" t="str">
        <f>HLOOKUP(Q$1,program!$E46:$J47,2,FALSE)</f>
        <v>Proje Geliştirme ve Yürütme I</v>
      </c>
      <c r="R46" s="6" t="str">
        <f>HLOOKUP(R$1,program!$E46:$J47,2,FALSE)</f>
        <v>Proje Geliştirme ve Yürütme I</v>
      </c>
      <c r="S46" s="6" t="str">
        <f>HLOOKUP(S$1,program!$E46:$J47,2,FALSE)</f>
        <v>Proje Geliştirme ve Yürütme I</v>
      </c>
      <c r="T46" s="6" t="str">
        <f>HLOOKUP(T$1,program!$E46:$J47,2,FALSE)</f>
        <v>Proje Geliştirme ve Yürütme I</v>
      </c>
      <c r="U46" s="6" t="str">
        <f>HLOOKUP(U$1,program!$E46:$J47,2,FALSE)</f>
        <v>Proje Geliştirme ve Yürütme I</v>
      </c>
      <c r="V46" s="6" t="str">
        <f>HLOOKUP(V$1,program!$E46:$J47,2,FALSE)</f>
        <v>Proje Geliştirme ve Yürütme I</v>
      </c>
      <c r="W46" s="6" t="str">
        <f>HLOOKUP(W$1,program!$E46:$J47,2,FALSE)</f>
        <v>Proje Geliştirme ve Yürütme I</v>
      </c>
    </row>
    <row r="47" spans="1:23" s="31" customFormat="1" ht="15.6" thickBot="1" x14ac:dyDescent="0.3">
      <c r="A47" s="246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6" thickBot="1" x14ac:dyDescent="0.3">
      <c r="A48" s="246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6" thickBot="1" x14ac:dyDescent="0.3">
      <c r="A49" s="246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6" thickBot="1" x14ac:dyDescent="0.3">
      <c r="A50" s="246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 xml:space="preserve">Kişilik Kuramları </v>
      </c>
      <c r="M50" s="6" t="str">
        <f>HLOOKUP(M$1,program!$E50:$J51,2,FALSE)</f>
        <v xml:space="preserve">Kişilik Kuramları </v>
      </c>
      <c r="N50" s="6" t="str">
        <f>HLOOKUP(N$1,program!$E50:$J51,2,FALSE)</f>
        <v xml:space="preserve">Kişilik Kuramları </v>
      </c>
      <c r="O50" s="6" t="str">
        <f>HLOOKUP(O$1,program!$E50:$J51,2,FALSE)</f>
        <v xml:space="preserve">Kişilik Kuramları </v>
      </c>
      <c r="P50" s="6" t="str">
        <f>HLOOKUP(P$1,program!$E50:$J51,2,FALSE)</f>
        <v xml:space="preserve">Kişilik Kuramları </v>
      </c>
      <c r="Q50" s="6" t="str">
        <f>HLOOKUP(Q$1,program!$E50:$J51,2,FALSE)</f>
        <v xml:space="preserve">Kişilik Kuramları </v>
      </c>
      <c r="R50" s="6" t="str">
        <f>HLOOKUP(R$1,program!$E50:$J51,2,FALSE)</f>
        <v xml:space="preserve">Kişilik Kuramları </v>
      </c>
      <c r="S50" s="6" t="str">
        <f>HLOOKUP(S$1,program!$E50:$J51,2,FALSE)</f>
        <v xml:space="preserve">Kişilik Kuramları </v>
      </c>
      <c r="T50" s="6" t="str">
        <f>HLOOKUP(T$1,program!$E50:$J51,2,FALSE)</f>
        <v xml:space="preserve">Kişilik Kuramları </v>
      </c>
      <c r="U50" s="6" t="str">
        <f>HLOOKUP(U$1,program!$E50:$J51,2,FALSE)</f>
        <v xml:space="preserve">Kişilik Kuramları </v>
      </c>
      <c r="V50" s="6" t="str">
        <f>HLOOKUP(V$1,program!$E50:$J51,2,FALSE)</f>
        <v xml:space="preserve">Kişilik Kuramları </v>
      </c>
      <c r="W50" s="6" t="str">
        <f>HLOOKUP(W$1,program!$E50:$J51,2,FALSE)</f>
        <v xml:space="preserve">Kişilik Kuramları </v>
      </c>
    </row>
    <row r="51" spans="1:23" s="31" customFormat="1" ht="15.6" thickBot="1" x14ac:dyDescent="0.3">
      <c r="A51" s="246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6" thickBot="1" x14ac:dyDescent="0.3">
      <c r="A52" s="246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Sosyal Bilimler İçin İstatistik II</v>
      </c>
      <c r="M52" s="6" t="str">
        <f>HLOOKUP(M$1,program!$E52:$J53,2,FALSE)</f>
        <v>Sosyal Bilimler İçin İstatistik II</v>
      </c>
      <c r="N52" s="6" t="str">
        <f>HLOOKUP(N$1,program!$E52:$J53,2,FALSE)</f>
        <v>Sosyal Bilimler İçin İstatistik II</v>
      </c>
      <c r="O52" s="6" t="str">
        <f>HLOOKUP(O$1,program!$E52:$J53,2,FALSE)</f>
        <v>Sosyal Bilimler İçin İstatistik II</v>
      </c>
      <c r="P52" s="6" t="str">
        <f>HLOOKUP(P$1,program!$E52:$J53,2,FALSE)</f>
        <v>Sosyal Bilimler İçin İstatistik II</v>
      </c>
      <c r="Q52" s="6" t="str">
        <f>HLOOKUP(Q$1,program!$E52:$J53,2,FALSE)</f>
        <v>Sosyal Bilimler İçin İstatistik II</v>
      </c>
      <c r="R52" s="6" t="str">
        <f>HLOOKUP(R$1,program!$E52:$J53,2,FALSE)</f>
        <v>Sosyal Bilimler İçin İstatistik II</v>
      </c>
      <c r="S52" s="6" t="str">
        <f>HLOOKUP(S$1,program!$E52:$J53,2,FALSE)</f>
        <v>Sosyal Bilimler İçin İstatistik II</v>
      </c>
      <c r="T52" s="6" t="str">
        <f>HLOOKUP(T$1,program!$E52:$J53,2,FALSE)</f>
        <v>Sosyal Bilimler İçin İstatistik II</v>
      </c>
      <c r="U52" s="6" t="str">
        <f>HLOOKUP(U$1,program!$E52:$J53,2,FALSE)</f>
        <v>Sosyal Bilimler İçin İstatistik II</v>
      </c>
      <c r="V52" s="6" t="str">
        <f>HLOOKUP(V$1,program!$E52:$J53,2,FALSE)</f>
        <v>Sosyal Bilimler İçin İstatistik II</v>
      </c>
      <c r="W52" s="6" t="str">
        <f>HLOOKUP(W$1,program!$E52:$J53,2,FALSE)</f>
        <v>Sosyal Bilimler İçin İstatistik II</v>
      </c>
    </row>
    <row r="53" spans="1:23" s="31" customFormat="1" ht="15.6" thickBot="1" x14ac:dyDescent="0.3">
      <c r="A53" s="246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3">
      <c r="A54" s="246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3">
      <c r="A55" s="246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6" thickBot="1" x14ac:dyDescent="0.3">
      <c r="A56" s="246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Sosyolojiye Giriş</v>
      </c>
      <c r="M56" s="6" t="str">
        <f>HLOOKUP(M$1,program!$E56:$J57,2,FALSE)</f>
        <v>Sosyolojiye Giriş</v>
      </c>
      <c r="N56" s="6" t="str">
        <f>HLOOKUP(N$1,program!$E56:$J57,2,FALSE)</f>
        <v>Sosyolojiye Giriş</v>
      </c>
      <c r="O56" s="6" t="str">
        <f>HLOOKUP(O$1,program!$E56:$J57,2,FALSE)</f>
        <v>Sosyolojiye Giriş</v>
      </c>
      <c r="P56" s="6" t="str">
        <f>HLOOKUP(P$1,program!$E56:$J57,2,FALSE)</f>
        <v>Sosyolojiye Giriş</v>
      </c>
      <c r="Q56" s="6" t="str">
        <f>HLOOKUP(Q$1,program!$E56:$J57,2,FALSE)</f>
        <v>Sosyolojiye Giriş</v>
      </c>
      <c r="R56" s="6" t="str">
        <f>HLOOKUP(R$1,program!$E56:$J57,2,FALSE)</f>
        <v>Sosyolojiye Giriş</v>
      </c>
      <c r="S56" s="6" t="str">
        <f>HLOOKUP(S$1,program!$E56:$J57,2,FALSE)</f>
        <v>Sosyolojiye Giriş</v>
      </c>
      <c r="T56" s="6" t="str">
        <f>HLOOKUP(T$1,program!$E56:$J57,2,FALSE)</f>
        <v>Sosyolojiye Giriş</v>
      </c>
      <c r="U56" s="6" t="str">
        <f>HLOOKUP(U$1,program!$E56:$J57,2,FALSE)</f>
        <v>Sosyolojiye Giriş</v>
      </c>
      <c r="V56" s="6" t="str">
        <f>HLOOKUP(V$1,program!$E56:$J57,2,FALSE)</f>
        <v>Sosyolojiye Giriş</v>
      </c>
      <c r="W56" s="6" t="str">
        <f>HLOOKUP(W$1,program!$E56:$J57,2,FALSE)</f>
        <v>Sosyolojiye Giriş</v>
      </c>
    </row>
    <row r="57" spans="1:23" s="31" customFormat="1" ht="15.6" thickBot="1" x14ac:dyDescent="0.3">
      <c r="A57" s="246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6" thickBot="1" x14ac:dyDescent="0.3">
      <c r="A58" s="246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6" thickBot="1" x14ac:dyDescent="0.3">
      <c r="A59" s="246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6" thickBot="1" x14ac:dyDescent="0.3">
      <c r="A60" s="246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Gelişim Psikolojisi I</v>
      </c>
      <c r="M60" s="6" t="str">
        <f>HLOOKUP(M$1,program!$E60:$J61,2,FALSE)</f>
        <v>Gelişim Psikolojisi I</v>
      </c>
      <c r="N60" s="6" t="str">
        <f>HLOOKUP(N$1,program!$E60:$J61,2,FALSE)</f>
        <v>Gelişim Psikolojisi I</v>
      </c>
      <c r="O60" s="6" t="str">
        <f>HLOOKUP(O$1,program!$E60:$J61,2,FALSE)</f>
        <v>Gelişim Psikolojisi I</v>
      </c>
      <c r="P60" s="6" t="str">
        <f>HLOOKUP(P$1,program!$E60:$J61,2,FALSE)</f>
        <v>Gelişim Psikolojisi I</v>
      </c>
      <c r="Q60" s="6" t="str">
        <f>HLOOKUP(Q$1,program!$E60:$J61,2,FALSE)</f>
        <v>Gelişim Psikolojisi I</v>
      </c>
      <c r="R60" s="6" t="str">
        <f>HLOOKUP(R$1,program!$E60:$J61,2,FALSE)</f>
        <v>Gelişim Psikolojisi I</v>
      </c>
      <c r="S60" s="6" t="str">
        <f>HLOOKUP(S$1,program!$E60:$J61,2,FALSE)</f>
        <v>Gelişim Psikolojisi I</v>
      </c>
      <c r="T60" s="6" t="str">
        <f>HLOOKUP(T$1,program!$E60:$J61,2,FALSE)</f>
        <v>Gelişim Psikolojisi I</v>
      </c>
      <c r="U60" s="6" t="str">
        <f>HLOOKUP(U$1,program!$E60:$J61,2,FALSE)</f>
        <v>Gelişim Psikolojisi I</v>
      </c>
      <c r="V60" s="6" t="str">
        <f>HLOOKUP(V$1,program!$E60:$J61,2,FALSE)</f>
        <v>Gelişim Psikolojisi I</v>
      </c>
      <c r="W60" s="6" t="str">
        <f>HLOOKUP(W$1,program!$E60:$J61,2,FALSE)</f>
        <v>Gelişim Psikolojisi I</v>
      </c>
    </row>
    <row r="61" spans="1:23" s="31" customFormat="1" ht="15.6" thickBot="1" x14ac:dyDescent="0.3">
      <c r="A61" s="246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6" thickBot="1" x14ac:dyDescent="0.3">
      <c r="A62" s="246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6" thickBot="1" x14ac:dyDescent="0.3">
      <c r="A63" s="246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3">
      <c r="A64" s="246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 xml:space="preserve">Aile Terapisi Kuramları </v>
      </c>
      <c r="M64" s="6" t="str">
        <f>HLOOKUP(M$1,program!$E64:$J65,2,FALSE)</f>
        <v xml:space="preserve">Aile Terapisi Kuramları </v>
      </c>
      <c r="N64" s="6" t="str">
        <f>HLOOKUP(N$1,program!$E64:$J65,2,FALSE)</f>
        <v xml:space="preserve">Aile Terapisi Kuramları </v>
      </c>
      <c r="O64" s="6" t="str">
        <f>HLOOKUP(O$1,program!$E64:$J65,2,FALSE)</f>
        <v xml:space="preserve">Aile Terapisi Kuramları </v>
      </c>
      <c r="P64" s="6" t="str">
        <f>HLOOKUP(P$1,program!$E64:$J65,2,FALSE)</f>
        <v xml:space="preserve">Aile Terapisi Kuramları </v>
      </c>
      <c r="Q64" s="6" t="str">
        <f>HLOOKUP(Q$1,program!$E64:$J65,2,FALSE)</f>
        <v xml:space="preserve">Aile Terapisi Kuramları </v>
      </c>
      <c r="R64" s="6" t="str">
        <f>HLOOKUP(R$1,program!$E64:$J65,2,FALSE)</f>
        <v xml:space="preserve">Aile Terapisi Kuramları </v>
      </c>
      <c r="S64" s="6" t="str">
        <f>HLOOKUP(S$1,program!$E64:$J65,2,FALSE)</f>
        <v xml:space="preserve">Aile Terapisi Kuramları </v>
      </c>
      <c r="T64" s="6" t="str">
        <f>HLOOKUP(T$1,program!$E64:$J65,2,FALSE)</f>
        <v xml:space="preserve">Aile Terapisi Kuramları </v>
      </c>
      <c r="U64" s="6" t="str">
        <f>HLOOKUP(U$1,program!$E64:$J65,2,FALSE)</f>
        <v xml:space="preserve">Aile Terapisi Kuramları </v>
      </c>
      <c r="V64" s="6" t="str">
        <f>HLOOKUP(V$1,program!$E64:$J65,2,FALSE)</f>
        <v xml:space="preserve">Aile Terapisi Kuramları </v>
      </c>
      <c r="W64" s="6" t="str">
        <f>HLOOKUP(W$1,program!$E64:$J65,2,FALSE)</f>
        <v xml:space="preserve">Aile Terapisi Kuramları </v>
      </c>
    </row>
    <row r="65" spans="1:23" s="31" customFormat="1" ht="15.75" customHeight="1" thickBot="1" x14ac:dyDescent="0.3">
      <c r="A65" s="246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6" thickBot="1" x14ac:dyDescent="0.3">
      <c r="A66" s="246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3"/>
    <row r="68" spans="1:23" s="31" customFormat="1" ht="15.6" thickBot="1" x14ac:dyDescent="0.3">
      <c r="A68" s="245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>Davranışın Fizyolojik Temelleri</v>
      </c>
      <c r="M68" s="6" t="str">
        <f>HLOOKUP(M$1,program!$E68:$J69,2,FALSE)</f>
        <v>Davranışın Fizyolojik Temelleri</v>
      </c>
      <c r="N68" s="6" t="str">
        <f>HLOOKUP(N$1,program!$E68:$J69,2,FALSE)</f>
        <v>Davranışın Fizyolojik Temelleri</v>
      </c>
      <c r="O68" s="6" t="str">
        <f>HLOOKUP(O$1,program!$E68:$J69,2,FALSE)</f>
        <v>Davranışın Fizyolojik Temelleri</v>
      </c>
      <c r="P68" s="6" t="str">
        <f>HLOOKUP(P$1,program!$E68:$J69,2,FALSE)</f>
        <v>Davranışın Fizyolojik Temelleri</v>
      </c>
      <c r="Q68" s="6" t="str">
        <f>HLOOKUP(Q$1,program!$E68:$J69,2,FALSE)</f>
        <v>Davranışın Fizyolojik Temelleri</v>
      </c>
      <c r="R68" s="6" t="str">
        <f>HLOOKUP(R$1,program!$E68:$J69,2,FALSE)</f>
        <v>Davranışın Fizyolojik Temelleri</v>
      </c>
      <c r="S68" s="6" t="str">
        <f>HLOOKUP(S$1,program!$E68:$J69,2,FALSE)</f>
        <v>Davranışın Fizyolojik Temelleri</v>
      </c>
      <c r="T68" s="6" t="str">
        <f>HLOOKUP(T$1,program!$E68:$J69,2,FALSE)</f>
        <v>Davranışın Fizyolojik Temelleri</v>
      </c>
      <c r="U68" s="6" t="str">
        <f>HLOOKUP(U$1,program!$E68:$J69,2,FALSE)</f>
        <v>Davranışın Fizyolojik Temelleri</v>
      </c>
      <c r="V68" s="6" t="str">
        <f>HLOOKUP(V$1,program!$E68:$J69,2,FALSE)</f>
        <v>Davranışın Fizyolojik Temelleri</v>
      </c>
      <c r="W68" s="6" t="str">
        <f>HLOOKUP(W$1,program!$E68:$J69,2,FALSE)</f>
        <v>Davranışın Fizyolojik Temelleri</v>
      </c>
    </row>
    <row r="69" spans="1:23" s="31" customFormat="1" ht="15.6" thickBot="1" x14ac:dyDescent="0.3">
      <c r="A69" s="246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6" thickBot="1" x14ac:dyDescent="0.3">
      <c r="A70" s="246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6" thickBot="1" x14ac:dyDescent="0.3">
      <c r="A71" s="246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6" thickBot="1" x14ac:dyDescent="0.3">
      <c r="A72" s="246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Sosyal Psikoloji I</v>
      </c>
      <c r="M72" s="6" t="str">
        <f>HLOOKUP(M$1,program!$E72:$J73,2,FALSE)</f>
        <v>Sosyal Psikoloji I</v>
      </c>
      <c r="N72" s="6" t="str">
        <f>HLOOKUP(N$1,program!$E72:$J73,2,FALSE)</f>
        <v>Sosyal Psikoloji I</v>
      </c>
      <c r="O72" s="6" t="str">
        <f>HLOOKUP(O$1,program!$E72:$J73,2,FALSE)</f>
        <v>Sosyal Psikoloji I</v>
      </c>
      <c r="P72" s="6" t="str">
        <f>HLOOKUP(P$1,program!$E72:$J73,2,FALSE)</f>
        <v>Sosyal Psikoloji I</v>
      </c>
      <c r="Q72" s="6" t="str">
        <f>HLOOKUP(Q$1,program!$E72:$J73,2,FALSE)</f>
        <v>Sosyal Psikoloji I</v>
      </c>
      <c r="R72" s="6" t="str">
        <f>HLOOKUP(R$1,program!$E72:$J73,2,FALSE)</f>
        <v>Sosyal Psikoloji I</v>
      </c>
      <c r="S72" s="6" t="str">
        <f>HLOOKUP(S$1,program!$E72:$J73,2,FALSE)</f>
        <v>Sosyal Psikoloji I</v>
      </c>
      <c r="T72" s="6" t="str">
        <f>HLOOKUP(T$1,program!$E72:$J73,2,FALSE)</f>
        <v>Sosyal Psikoloji I</v>
      </c>
      <c r="U72" s="6" t="str">
        <f>HLOOKUP(U$1,program!$E72:$J73,2,FALSE)</f>
        <v>Sosyal Psikoloji I</v>
      </c>
      <c r="V72" s="6" t="str">
        <f>HLOOKUP(V$1,program!$E72:$J73,2,FALSE)</f>
        <v>Sosyal Psikoloji I</v>
      </c>
      <c r="W72" s="6" t="str">
        <f>HLOOKUP(W$1,program!$E72:$J73,2,FALSE)</f>
        <v>Sosyal Psikoloji I</v>
      </c>
    </row>
    <row r="73" spans="1:23" s="31" customFormat="1" ht="15.6" thickBot="1" x14ac:dyDescent="0.3">
      <c r="A73" s="246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6" thickBot="1" x14ac:dyDescent="0.3">
      <c r="A74" s="246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Psikopatoloji I</v>
      </c>
      <c r="M74" s="6" t="str">
        <f>HLOOKUP(M$1,program!$E74:$J75,2,FALSE)</f>
        <v>Psikopatoloji I</v>
      </c>
      <c r="N74" s="6" t="str">
        <f>HLOOKUP(N$1,program!$E74:$J75,2,FALSE)</f>
        <v>Psikopatoloji I</v>
      </c>
      <c r="O74" s="6" t="str">
        <f>HLOOKUP(O$1,program!$E74:$J75,2,FALSE)</f>
        <v>Psikopatoloji I</v>
      </c>
      <c r="P74" s="6" t="str">
        <f>HLOOKUP(P$1,program!$E74:$J75,2,FALSE)</f>
        <v>Psikopatoloji I</v>
      </c>
      <c r="Q74" s="6" t="str">
        <f>HLOOKUP(Q$1,program!$E74:$J75,2,FALSE)</f>
        <v>Psikopatoloji I</v>
      </c>
      <c r="R74" s="6" t="str">
        <f>HLOOKUP(R$1,program!$E74:$J75,2,FALSE)</f>
        <v>Psikopatoloji I</v>
      </c>
      <c r="S74" s="6" t="str">
        <f>HLOOKUP(S$1,program!$E74:$J75,2,FALSE)</f>
        <v>Psikopatoloji I</v>
      </c>
      <c r="T74" s="6" t="str">
        <f>HLOOKUP(T$1,program!$E74:$J75,2,FALSE)</f>
        <v>Psikopatoloji I</v>
      </c>
      <c r="U74" s="6" t="str">
        <f>HLOOKUP(U$1,program!$E74:$J75,2,FALSE)</f>
        <v>Psikopatoloji I</v>
      </c>
      <c r="V74" s="6" t="str">
        <f>HLOOKUP(V$1,program!$E74:$J75,2,FALSE)</f>
        <v>Psikopatoloji I</v>
      </c>
      <c r="W74" s="6" t="str">
        <f>HLOOKUP(W$1,program!$E74:$J75,2,FALSE)</f>
        <v>Psikopatoloji I</v>
      </c>
    </row>
    <row r="75" spans="1:23" s="31" customFormat="1" ht="15.6" thickBot="1" x14ac:dyDescent="0.3">
      <c r="A75" s="246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3">
      <c r="A76" s="246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3">
      <c r="A77" s="246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6" thickBot="1" x14ac:dyDescent="0.3">
      <c r="A78" s="246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Araştırma Yöntemleri I</v>
      </c>
      <c r="M78" s="6" t="str">
        <f>HLOOKUP(M$1,program!$E78:$J79,2,FALSE)</f>
        <v>Araştırma Yöntemleri I</v>
      </c>
      <c r="N78" s="6" t="str">
        <f>HLOOKUP(N$1,program!$E78:$J79,2,FALSE)</f>
        <v>Araştırma Yöntemleri I</v>
      </c>
      <c r="O78" s="6" t="str">
        <f>HLOOKUP(O$1,program!$E78:$J79,2,FALSE)</f>
        <v>Araştırma Yöntemleri I</v>
      </c>
      <c r="P78" s="6" t="str">
        <f>HLOOKUP(P$1,program!$E78:$J79,2,FALSE)</f>
        <v>Araştırma Yöntemleri I</v>
      </c>
      <c r="Q78" s="6" t="str">
        <f>HLOOKUP(Q$1,program!$E78:$J79,2,FALSE)</f>
        <v>Araştırma Yöntemleri I</v>
      </c>
      <c r="R78" s="6" t="str">
        <f>HLOOKUP(R$1,program!$E78:$J79,2,FALSE)</f>
        <v>Araştırma Yöntemleri I</v>
      </c>
      <c r="S78" s="6" t="str">
        <f>HLOOKUP(S$1,program!$E78:$J79,2,FALSE)</f>
        <v>Araştırma Yöntemleri I</v>
      </c>
      <c r="T78" s="6" t="str">
        <f>HLOOKUP(T$1,program!$E78:$J79,2,FALSE)</f>
        <v>Araştırma Yöntemleri I</v>
      </c>
      <c r="U78" s="6" t="str">
        <f>HLOOKUP(U$1,program!$E78:$J79,2,FALSE)</f>
        <v>Araştırma Yöntemleri I</v>
      </c>
      <c r="V78" s="6" t="str">
        <f>HLOOKUP(V$1,program!$E78:$J79,2,FALSE)</f>
        <v>Araştırma Yöntemleri I</v>
      </c>
      <c r="W78" s="6" t="str">
        <f>HLOOKUP(W$1,program!$E78:$J79,2,FALSE)</f>
        <v>Araştırma Yöntemleri I</v>
      </c>
    </row>
    <row r="79" spans="1:23" s="31" customFormat="1" ht="15.6" thickBot="1" x14ac:dyDescent="0.3">
      <c r="A79" s="246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6" thickBot="1" x14ac:dyDescent="0.3">
      <c r="A80" s="246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6" thickBot="1" x14ac:dyDescent="0.3">
      <c r="A81" s="246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6" thickBot="1" x14ac:dyDescent="0.3">
      <c r="A82" s="246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Özel Eğitim</v>
      </c>
      <c r="M82" s="6" t="str">
        <f>HLOOKUP(M$1,program!$E82:$J83,2,FALSE)</f>
        <v>Özel Eğitim</v>
      </c>
      <c r="N82" s="6" t="str">
        <f>HLOOKUP(N$1,program!$E82:$J83,2,FALSE)</f>
        <v>Özel Eğitim</v>
      </c>
      <c r="O82" s="6" t="str">
        <f>HLOOKUP(O$1,program!$E82:$J83,2,FALSE)</f>
        <v>Özel Eğitim</v>
      </c>
      <c r="P82" s="6" t="str">
        <f>HLOOKUP(P$1,program!$E82:$J83,2,FALSE)</f>
        <v>Özel Eğitim</v>
      </c>
      <c r="Q82" s="6" t="str">
        <f>HLOOKUP(Q$1,program!$E82:$J83,2,FALSE)</f>
        <v>Özel Eğitim</v>
      </c>
      <c r="R82" s="6" t="str">
        <f>HLOOKUP(R$1,program!$E82:$J83,2,FALSE)</f>
        <v>Özel Eğitim</v>
      </c>
      <c r="S82" s="6" t="str">
        <f>HLOOKUP(S$1,program!$E82:$J83,2,FALSE)</f>
        <v>Özel Eğitim</v>
      </c>
      <c r="T82" s="6" t="str">
        <f>HLOOKUP(T$1,program!$E82:$J83,2,FALSE)</f>
        <v>Özel Eğitim</v>
      </c>
      <c r="U82" s="6" t="str">
        <f>HLOOKUP(U$1,program!$E82:$J83,2,FALSE)</f>
        <v>Özel Eğitim</v>
      </c>
      <c r="V82" s="6" t="str">
        <f>HLOOKUP(V$1,program!$E82:$J83,2,FALSE)</f>
        <v>Özel Eğitim</v>
      </c>
      <c r="W82" s="6" t="str">
        <f>HLOOKUP(W$1,program!$E82:$J83,2,FALSE)</f>
        <v>Özel Eğitim</v>
      </c>
    </row>
    <row r="83" spans="1:23" s="31" customFormat="1" ht="15.6" thickBot="1" x14ac:dyDescent="0.3">
      <c r="A83" s="246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6" thickBot="1" x14ac:dyDescent="0.3">
      <c r="A84" s="246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6" thickBot="1" x14ac:dyDescent="0.3">
      <c r="A85" s="246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3">
      <c r="A86" s="246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>Modern Psikoloji Tarihi</v>
      </c>
      <c r="M86" s="6" t="str">
        <f>HLOOKUP(M$1,program!$E86:$J87,2,FALSE)</f>
        <v>Modern Psikoloji Tarihi</v>
      </c>
      <c r="N86" s="6" t="str">
        <f>HLOOKUP(N$1,program!$E86:$J87,2,FALSE)</f>
        <v>Modern Psikoloji Tarihi</v>
      </c>
      <c r="O86" s="6" t="str">
        <f>HLOOKUP(O$1,program!$E86:$J87,2,FALSE)</f>
        <v>Modern Psikoloji Tarihi</v>
      </c>
      <c r="P86" s="6" t="str">
        <f>HLOOKUP(P$1,program!$E86:$J87,2,FALSE)</f>
        <v>Modern Psikoloji Tarihi</v>
      </c>
      <c r="Q86" s="6" t="str">
        <f>HLOOKUP(Q$1,program!$E86:$J87,2,FALSE)</f>
        <v>Modern Psikoloji Tarihi</v>
      </c>
      <c r="R86" s="6" t="str">
        <f>HLOOKUP(R$1,program!$E86:$J87,2,FALSE)</f>
        <v>Modern Psikoloji Tarihi</v>
      </c>
      <c r="S86" s="6" t="str">
        <f>HLOOKUP(S$1,program!$E86:$J87,2,FALSE)</f>
        <v>Modern Psikoloji Tarihi</v>
      </c>
      <c r="T86" s="6" t="str">
        <f>HLOOKUP(T$1,program!$E86:$J87,2,FALSE)</f>
        <v>Modern Psikoloji Tarihi</v>
      </c>
      <c r="U86" s="6" t="str">
        <f>HLOOKUP(U$1,program!$E86:$J87,2,FALSE)</f>
        <v>Modern Psikoloji Tarihi</v>
      </c>
      <c r="V86" s="6" t="str">
        <f>HLOOKUP(V$1,program!$E86:$J87,2,FALSE)</f>
        <v>Modern Psikoloji Tarihi</v>
      </c>
      <c r="W86" s="6" t="str">
        <f>HLOOKUP(W$1,program!$E86:$J87,2,FALSE)</f>
        <v>Modern Psikoloji Tarihi</v>
      </c>
    </row>
    <row r="87" spans="1:23" s="31" customFormat="1" ht="15.75" customHeight="1" thickBot="1" x14ac:dyDescent="0.3">
      <c r="A87" s="246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6" thickBot="1" x14ac:dyDescent="0.3">
      <c r="A88" s="246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3"/>
    <row r="90" spans="1:23" s="31" customFormat="1" ht="15.6" thickBot="1" x14ac:dyDescent="0.3">
      <c r="A90" s="245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6" thickBot="1" x14ac:dyDescent="0.3">
      <c r="A91" s="246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6" thickBot="1" x14ac:dyDescent="0.3">
      <c r="A92" s="246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6" thickBot="1" x14ac:dyDescent="0.3">
      <c r="A93" s="246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6" thickBot="1" x14ac:dyDescent="0.3">
      <c r="A94" s="246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6" thickBot="1" x14ac:dyDescent="0.3">
      <c r="A95" s="246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6" thickBot="1" x14ac:dyDescent="0.3">
      <c r="A96" s="246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6" thickBot="1" x14ac:dyDescent="0.3">
      <c r="A97" s="246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3">
      <c r="A98" s="246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3">
      <c r="A99" s="246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6" thickBot="1" x14ac:dyDescent="0.3">
      <c r="A100" s="246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6" thickBot="1" x14ac:dyDescent="0.3">
      <c r="A101" s="246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6" thickBot="1" x14ac:dyDescent="0.3">
      <c r="A102" s="246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6" thickBot="1" x14ac:dyDescent="0.3">
      <c r="A103" s="246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6" thickBot="1" x14ac:dyDescent="0.3">
      <c r="A104" s="246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6" thickBot="1" x14ac:dyDescent="0.3">
      <c r="A105" s="246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6" thickBot="1" x14ac:dyDescent="0.3">
      <c r="A106" s="246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6" thickBot="1" x14ac:dyDescent="0.3">
      <c r="A107" s="246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3">
      <c r="A108" s="246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3">
      <c r="A109" s="246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6" thickBot="1" x14ac:dyDescent="0.3">
      <c r="A110" s="246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3"/>
    <row r="112" spans="1:23" s="31" customFormat="1" ht="15.6" thickBot="1" x14ac:dyDescent="0.3">
      <c r="A112" s="245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#REF!</v>
      </c>
      <c r="M112" s="6" t="e">
        <f>HLOOKUP(M$1,program!$E112:$J113,2,FALSE)</f>
        <v>#REF!</v>
      </c>
      <c r="N112" s="6" t="e">
        <f>HLOOKUP(N$1,program!$E112:$J113,2,FALSE)</f>
        <v>#REF!</v>
      </c>
      <c r="O112" s="6" t="e">
        <f>HLOOKUP(O$1,program!$E112:$J113,2,FALSE)</f>
        <v>#REF!</v>
      </c>
      <c r="P112" s="6" t="e">
        <f>HLOOKUP(P$1,program!$E112:$J113,2,FALSE)</f>
        <v>#REF!</v>
      </c>
      <c r="Q112" s="6" t="e">
        <f>HLOOKUP(Q$1,program!$E112:$J113,2,FALSE)</f>
        <v>#REF!</v>
      </c>
      <c r="R112" s="6" t="e">
        <f>HLOOKUP(R$1,program!$E112:$J113,2,FALSE)</f>
        <v>#REF!</v>
      </c>
      <c r="S112" s="6" t="e">
        <f>HLOOKUP(S$1,program!$E112:$J113,2,FALSE)</f>
        <v>#REF!</v>
      </c>
      <c r="T112" s="6" t="e">
        <f>HLOOKUP(T$1,program!$E112:$J113,2,FALSE)</f>
        <v>#REF!</v>
      </c>
      <c r="U112" s="6" t="e">
        <f>HLOOKUP(U$1,program!$E112:$J113,2,FALSE)</f>
        <v>#REF!</v>
      </c>
      <c r="V112" s="6" t="e">
        <f>HLOOKUP(V$1,program!$E112:$J113,2,FALSE)</f>
        <v>#REF!</v>
      </c>
      <c r="W112" s="6" t="e">
        <f>HLOOKUP(W$1,program!$E112:$J113,2,FALSE)</f>
        <v>#REF!</v>
      </c>
    </row>
    <row r="113" spans="1:23" s="31" customFormat="1" ht="15.6" thickBot="1" x14ac:dyDescent="0.3">
      <c r="A113" s="246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6" thickBot="1" x14ac:dyDescent="0.3">
      <c r="A114" s="246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6" thickBot="1" x14ac:dyDescent="0.3">
      <c r="A115" s="246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6" thickBot="1" x14ac:dyDescent="0.3">
      <c r="A116" s="246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Psikolojiye Giriş I</v>
      </c>
      <c r="M116" s="6" t="str">
        <f>HLOOKUP(M$1,program!$E116:$J117,2,FALSE)</f>
        <v>Psikolojiye Giriş I</v>
      </c>
      <c r="N116" s="6" t="str">
        <f>HLOOKUP(N$1,program!$E116:$J117,2,FALSE)</f>
        <v>Psikolojiye Giriş I</v>
      </c>
      <c r="O116" s="6" t="str">
        <f>HLOOKUP(O$1,program!$E116:$J117,2,FALSE)</f>
        <v>Psikolojiye Giriş I</v>
      </c>
      <c r="P116" s="6" t="str">
        <f>HLOOKUP(P$1,program!$E116:$J117,2,FALSE)</f>
        <v>Psikolojiye Giriş I</v>
      </c>
      <c r="Q116" s="6" t="str">
        <f>HLOOKUP(Q$1,program!$E116:$J117,2,FALSE)</f>
        <v>Psikolojiye Giriş I</v>
      </c>
      <c r="R116" s="6" t="str">
        <f>HLOOKUP(R$1,program!$E116:$J117,2,FALSE)</f>
        <v>Psikolojiye Giriş I</v>
      </c>
      <c r="S116" s="6" t="str">
        <f>HLOOKUP(S$1,program!$E116:$J117,2,FALSE)</f>
        <v>Psikolojiye Giriş I</v>
      </c>
      <c r="T116" s="6" t="str">
        <f>HLOOKUP(T$1,program!$E116:$J117,2,FALSE)</f>
        <v>Psikolojiye Giriş I</v>
      </c>
      <c r="U116" s="6" t="str">
        <f>HLOOKUP(U$1,program!$E116:$J117,2,FALSE)</f>
        <v>Psikolojiye Giriş I</v>
      </c>
      <c r="V116" s="6" t="str">
        <f>HLOOKUP(V$1,program!$E116:$J117,2,FALSE)</f>
        <v>Psikolojiye Giriş I</v>
      </c>
      <c r="W116" s="6" t="str">
        <f>HLOOKUP(W$1,program!$E116:$J117,2,FALSE)</f>
        <v>Psikolojiye Giriş I</v>
      </c>
    </row>
    <row r="117" spans="1:23" s="31" customFormat="1" ht="15.6" thickBot="1" x14ac:dyDescent="0.3">
      <c r="A117" s="246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6" thickBot="1" x14ac:dyDescent="0.3">
      <c r="A118" s="246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>İletişim Psikolojisi</v>
      </c>
      <c r="M118" s="6" t="str">
        <f>HLOOKUP(M$1,program!$E118:$J119,2,FALSE)</f>
        <v>İletişim Psikolojisi</v>
      </c>
      <c r="N118" s="6" t="str">
        <f>HLOOKUP(N$1,program!$E118:$J119,2,FALSE)</f>
        <v>İletişim Psikolojisi</v>
      </c>
      <c r="O118" s="6" t="str">
        <f>HLOOKUP(O$1,program!$E118:$J119,2,FALSE)</f>
        <v>İletişim Psikolojisi</v>
      </c>
      <c r="P118" s="6" t="str">
        <f>HLOOKUP(P$1,program!$E118:$J119,2,FALSE)</f>
        <v>İletişim Psikolojisi</v>
      </c>
      <c r="Q118" s="6" t="str">
        <f>HLOOKUP(Q$1,program!$E118:$J119,2,FALSE)</f>
        <v>İletişim Psikolojisi</v>
      </c>
      <c r="R118" s="6" t="str">
        <f>HLOOKUP(R$1,program!$E118:$J119,2,FALSE)</f>
        <v>İletişim Psikolojisi</v>
      </c>
      <c r="S118" s="6" t="str">
        <f>HLOOKUP(S$1,program!$E118:$J119,2,FALSE)</f>
        <v>İletişim Psikolojisi</v>
      </c>
      <c r="T118" s="6" t="str">
        <f>HLOOKUP(T$1,program!$E118:$J119,2,FALSE)</f>
        <v>İletişim Psikolojisi</v>
      </c>
      <c r="U118" s="6" t="str">
        <f>HLOOKUP(U$1,program!$E118:$J119,2,FALSE)</f>
        <v>İletişim Psikolojisi</v>
      </c>
      <c r="V118" s="6" t="str">
        <f>HLOOKUP(V$1,program!$E118:$J119,2,FALSE)</f>
        <v>İletişim Psikolojisi</v>
      </c>
      <c r="W118" s="6" t="str">
        <f>HLOOKUP(W$1,program!$E118:$J119,2,FALSE)</f>
        <v>İletişim Psikolojisi</v>
      </c>
    </row>
    <row r="119" spans="1:23" s="31" customFormat="1" ht="15.6" thickBot="1" x14ac:dyDescent="0.3">
      <c r="A119" s="246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3">
      <c r="A120" s="246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3">
      <c r="A121" s="246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6" thickBot="1" x14ac:dyDescent="0.3">
      <c r="A122" s="246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Gelişimsel Psikopatoloji</v>
      </c>
      <c r="M122" s="6" t="str">
        <f>HLOOKUP(M$1,program!$E122:$J123,2,FALSE)</f>
        <v>Gelişimsel Psikopatoloji</v>
      </c>
      <c r="N122" s="6" t="str">
        <f>HLOOKUP(N$1,program!$E122:$J123,2,FALSE)</f>
        <v>Gelişimsel Psikopatoloji</v>
      </c>
      <c r="O122" s="6" t="str">
        <f>HLOOKUP(O$1,program!$E122:$J123,2,FALSE)</f>
        <v>Gelişimsel Psikopatoloji</v>
      </c>
      <c r="P122" s="6" t="str">
        <f>HLOOKUP(P$1,program!$E122:$J123,2,FALSE)</f>
        <v>Gelişimsel Psikopatoloji</v>
      </c>
      <c r="Q122" s="6" t="str">
        <f>HLOOKUP(Q$1,program!$E122:$J123,2,FALSE)</f>
        <v>Gelişimsel Psikopatoloji</v>
      </c>
      <c r="R122" s="6" t="str">
        <f>HLOOKUP(R$1,program!$E122:$J123,2,FALSE)</f>
        <v>Gelişimsel Psikopatoloji</v>
      </c>
      <c r="S122" s="6" t="str">
        <f>HLOOKUP(S$1,program!$E122:$J123,2,FALSE)</f>
        <v>Gelişimsel Psikopatoloji</v>
      </c>
      <c r="T122" s="6" t="str">
        <f>HLOOKUP(T$1,program!$E122:$J123,2,FALSE)</f>
        <v>Gelişimsel Psikopatoloji</v>
      </c>
      <c r="U122" s="6" t="str">
        <f>HLOOKUP(U$1,program!$E122:$J123,2,FALSE)</f>
        <v>Gelişimsel Psikopatoloji</v>
      </c>
      <c r="V122" s="6" t="str">
        <f>HLOOKUP(V$1,program!$E122:$J123,2,FALSE)</f>
        <v>Gelişimsel Psikopatoloji</v>
      </c>
      <c r="W122" s="6" t="str">
        <f>HLOOKUP(W$1,program!$E122:$J123,2,FALSE)</f>
        <v>Gelişimsel Psikopatoloji</v>
      </c>
    </row>
    <row r="123" spans="1:23" s="31" customFormat="1" ht="15.6" thickBot="1" x14ac:dyDescent="0.3">
      <c r="A123" s="246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6" thickBot="1" x14ac:dyDescent="0.3">
      <c r="A124" s="246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6" thickBot="1" x14ac:dyDescent="0.3">
      <c r="A125" s="246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6" thickBot="1" x14ac:dyDescent="0.3">
      <c r="A126" s="246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Klinik Psikolojide Güncel Tartışmalar</v>
      </c>
      <c r="M126" s="6" t="str">
        <f>HLOOKUP(M$1,program!$E126:$J127,2,FALSE)</f>
        <v>Klinik Psikolojide Güncel Tartışmalar</v>
      </c>
      <c r="N126" s="6" t="str">
        <f>HLOOKUP(N$1,program!$E126:$J127,2,FALSE)</f>
        <v>Klinik Psikolojide Güncel Tartışmalar</v>
      </c>
      <c r="O126" s="6" t="str">
        <f>HLOOKUP(O$1,program!$E126:$J127,2,FALSE)</f>
        <v>Klinik Psikolojide Güncel Tartışmalar</v>
      </c>
      <c r="P126" s="6" t="str">
        <f>HLOOKUP(P$1,program!$E126:$J127,2,FALSE)</f>
        <v>Klinik Psikolojide Güncel Tartışmalar</v>
      </c>
      <c r="Q126" s="6" t="str">
        <f>HLOOKUP(Q$1,program!$E126:$J127,2,FALSE)</f>
        <v>Klinik Psikolojide Güncel Tartışmalar</v>
      </c>
      <c r="R126" s="6" t="str">
        <f>HLOOKUP(R$1,program!$E126:$J127,2,FALSE)</f>
        <v>Klinik Psikolojide Güncel Tartışmalar</v>
      </c>
      <c r="S126" s="6" t="str">
        <f>HLOOKUP(S$1,program!$E126:$J127,2,FALSE)</f>
        <v>Klinik Psikolojide Güncel Tartışmalar</v>
      </c>
      <c r="T126" s="6" t="str">
        <f>HLOOKUP(T$1,program!$E126:$J127,2,FALSE)</f>
        <v>Klinik Psikolojide Güncel Tartışmalar</v>
      </c>
      <c r="U126" s="6" t="str">
        <f>HLOOKUP(U$1,program!$E126:$J127,2,FALSE)</f>
        <v>Klinik Psikolojide Güncel Tartışmalar</v>
      </c>
      <c r="V126" s="6" t="str">
        <f>HLOOKUP(V$1,program!$E126:$J127,2,FALSE)</f>
        <v>Klinik Psikolojide Güncel Tartışmalar</v>
      </c>
      <c r="W126" s="6" t="str">
        <f>HLOOKUP(W$1,program!$E126:$J127,2,FALSE)</f>
        <v>Klinik Psikolojide Güncel Tartışmalar</v>
      </c>
    </row>
    <row r="127" spans="1:23" s="31" customFormat="1" ht="15.6" thickBot="1" x14ac:dyDescent="0.3">
      <c r="A127" s="246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6" thickBot="1" x14ac:dyDescent="0.3">
      <c r="A128" s="246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6" thickBot="1" x14ac:dyDescent="0.3">
      <c r="A129" s="246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3">
      <c r="A130" s="246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str">
        <f>HLOOKUP(L$1,program!$E130:$J131,2,FALSE)</f>
        <v>Yaşam Boyu Gelişim Araştırma ve Uygulamaları</v>
      </c>
      <c r="M130" s="6" t="str">
        <f>HLOOKUP(M$1,program!$E130:$J131,2,FALSE)</f>
        <v>Yaşam Boyu Gelişim Araştırma ve Uygulamaları</v>
      </c>
      <c r="N130" s="6" t="str">
        <f>HLOOKUP(N$1,program!$E130:$J131,2,FALSE)</f>
        <v>Yaşam Boyu Gelişim Araştırma ve Uygulamaları</v>
      </c>
      <c r="O130" s="6" t="str">
        <f>HLOOKUP(O$1,program!$E130:$J131,2,FALSE)</f>
        <v>Yaşam Boyu Gelişim Araştırma ve Uygulamaları</v>
      </c>
      <c r="P130" s="6" t="str">
        <f>HLOOKUP(P$1,program!$E130:$J131,2,FALSE)</f>
        <v>Yaşam Boyu Gelişim Araştırma ve Uygulamaları</v>
      </c>
      <c r="Q130" s="6" t="str">
        <f>HLOOKUP(Q$1,program!$E130:$J131,2,FALSE)</f>
        <v>Yaşam Boyu Gelişim Araştırma ve Uygulamaları</v>
      </c>
      <c r="R130" s="6" t="str">
        <f>HLOOKUP(R$1,program!$E130:$J131,2,FALSE)</f>
        <v>Yaşam Boyu Gelişim Araştırma ve Uygulamaları</v>
      </c>
      <c r="S130" s="6" t="str">
        <f>HLOOKUP(S$1,program!$E130:$J131,2,FALSE)</f>
        <v>Yaşam Boyu Gelişim Araştırma ve Uygulamaları</v>
      </c>
      <c r="T130" s="6" t="str">
        <f>HLOOKUP(T$1,program!$E130:$J131,2,FALSE)</f>
        <v>Yaşam Boyu Gelişim Araştırma ve Uygulamaları</v>
      </c>
      <c r="U130" s="6" t="str">
        <f>HLOOKUP(U$1,program!$E130:$J131,2,FALSE)</f>
        <v>Yaşam Boyu Gelişim Araştırma ve Uygulamaları</v>
      </c>
      <c r="V130" s="6" t="str">
        <f>HLOOKUP(V$1,program!$E130:$J131,2,FALSE)</f>
        <v>Yaşam Boyu Gelişim Araştırma ve Uygulamaları</v>
      </c>
      <c r="W130" s="6" t="str">
        <f>HLOOKUP(W$1,program!$E130:$J131,2,FALSE)</f>
        <v>Yaşam Boyu Gelişim Araştırma ve Uygulamaları</v>
      </c>
    </row>
    <row r="131" spans="1:23" s="31" customFormat="1" ht="15.75" customHeight="1" thickBot="1" x14ac:dyDescent="0.3">
      <c r="A131" s="246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6" thickBot="1" x14ac:dyDescent="0.3">
      <c r="A132" s="246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3"/>
    <row r="134" spans="1:23" s="31" customFormat="1" ht="15.6" thickBot="1" x14ac:dyDescent="0.3">
      <c r="A134" s="245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s="31" customFormat="1" ht="15.6" thickBot="1" x14ac:dyDescent="0.3">
      <c r="A135" s="246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6" thickBot="1" x14ac:dyDescent="0.3">
      <c r="A136" s="246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6" thickBot="1" x14ac:dyDescent="0.3">
      <c r="A137" s="246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6" thickBot="1" x14ac:dyDescent="0.3">
      <c r="A138" s="246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1" customFormat="1" ht="15.6" thickBot="1" x14ac:dyDescent="0.3">
      <c r="A139" s="246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6" thickBot="1" x14ac:dyDescent="0.3">
      <c r="A140" s="246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Bilişsel Psikoloji</v>
      </c>
      <c r="M140" s="6" t="str">
        <f>HLOOKUP(M$1,program!$E140:$J141,2,FALSE)</f>
        <v>Bilişsel Psikoloji</v>
      </c>
      <c r="N140" s="6" t="str">
        <f>HLOOKUP(N$1,program!$E140:$J141,2,FALSE)</f>
        <v>Bilişsel Psikoloji</v>
      </c>
      <c r="O140" s="6" t="str">
        <f>HLOOKUP(O$1,program!$E140:$J141,2,FALSE)</f>
        <v>Bilişsel Psikoloji</v>
      </c>
      <c r="P140" s="6" t="str">
        <f>HLOOKUP(P$1,program!$E140:$J141,2,FALSE)</f>
        <v>Bilişsel Psikoloji</v>
      </c>
      <c r="Q140" s="6" t="str">
        <f>HLOOKUP(Q$1,program!$E140:$J141,2,FALSE)</f>
        <v>Bilişsel Psikoloji</v>
      </c>
      <c r="R140" s="6" t="str">
        <f>HLOOKUP(R$1,program!$E140:$J141,2,FALSE)</f>
        <v>Bilişsel Psikoloji</v>
      </c>
      <c r="S140" s="6" t="str">
        <f>HLOOKUP(S$1,program!$E140:$J141,2,FALSE)</f>
        <v>Bilişsel Psikoloji</v>
      </c>
      <c r="T140" s="6" t="str">
        <f>HLOOKUP(T$1,program!$E140:$J141,2,FALSE)</f>
        <v>Bilişsel Psikoloji</v>
      </c>
      <c r="U140" s="6" t="str">
        <f>HLOOKUP(U$1,program!$E140:$J141,2,FALSE)</f>
        <v>Bilişsel Psikoloji</v>
      </c>
      <c r="V140" s="6" t="str">
        <f>HLOOKUP(V$1,program!$E140:$J141,2,FALSE)</f>
        <v>Bilişsel Psikoloji</v>
      </c>
      <c r="W140" s="6" t="str">
        <f>HLOOKUP(W$1,program!$E140:$J141,2,FALSE)</f>
        <v>Bilişsel Psikoloji</v>
      </c>
    </row>
    <row r="141" spans="1:23" s="31" customFormat="1" ht="15.6" thickBot="1" x14ac:dyDescent="0.3">
      <c r="A141" s="246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3">
      <c r="A142" s="246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3">
      <c r="A143" s="246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6" thickBot="1" x14ac:dyDescent="0.3">
      <c r="A144" s="246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#REF!</v>
      </c>
      <c r="M144" s="6" t="e">
        <f>HLOOKUP(M$1,program!$E144:$J145,2,FALSE)</f>
        <v>#REF!</v>
      </c>
      <c r="N144" s="6" t="e">
        <f>HLOOKUP(N$1,program!$E144:$J145,2,FALSE)</f>
        <v>#REF!</v>
      </c>
      <c r="O144" s="6" t="e">
        <f>HLOOKUP(O$1,program!$E144:$J145,2,FALSE)</f>
        <v>#REF!</v>
      </c>
      <c r="P144" s="6" t="e">
        <f>HLOOKUP(P$1,program!$E144:$J145,2,FALSE)</f>
        <v>#REF!</v>
      </c>
      <c r="Q144" s="6" t="e">
        <f>HLOOKUP(Q$1,program!$E144:$J145,2,FALSE)</f>
        <v>#REF!</v>
      </c>
      <c r="R144" s="6" t="e">
        <f>HLOOKUP(R$1,program!$E144:$J145,2,FALSE)</f>
        <v>#REF!</v>
      </c>
      <c r="S144" s="6" t="e">
        <f>HLOOKUP(S$1,program!$E144:$J145,2,FALSE)</f>
        <v>#REF!</v>
      </c>
      <c r="T144" s="6" t="e">
        <f>HLOOKUP(T$1,program!$E144:$J145,2,FALSE)</f>
        <v>#REF!</v>
      </c>
      <c r="U144" s="6" t="e">
        <f>HLOOKUP(U$1,program!$E144:$J145,2,FALSE)</f>
        <v>#REF!</v>
      </c>
      <c r="V144" s="6" t="e">
        <f>HLOOKUP(V$1,program!$E144:$J145,2,FALSE)</f>
        <v>#REF!</v>
      </c>
      <c r="W144" s="6" t="e">
        <f>HLOOKUP(W$1,program!$E144:$J145,2,FALSE)</f>
        <v>#REF!</v>
      </c>
    </row>
    <row r="145" spans="1:23" s="31" customFormat="1" ht="15.6" thickBot="1" x14ac:dyDescent="0.3">
      <c r="A145" s="246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6" thickBot="1" x14ac:dyDescent="0.3">
      <c r="A146" s="246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6" thickBot="1" x14ac:dyDescent="0.3">
      <c r="A147" s="246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6" thickBot="1" x14ac:dyDescent="0.3">
      <c r="A148" s="246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str">
        <f>HLOOKUP(L$1,program!$E148:$J149,2,FALSE)</f>
        <v>Psikoloji Uygulamalarında Etik</v>
      </c>
      <c r="M148" s="6" t="str">
        <f>HLOOKUP(M$1,program!$E148:$J149,2,FALSE)</f>
        <v>Psikoloji Uygulamalarında Etik</v>
      </c>
      <c r="N148" s="6" t="str">
        <f>HLOOKUP(N$1,program!$E148:$J149,2,FALSE)</f>
        <v>Psikoloji Uygulamalarında Etik</v>
      </c>
      <c r="O148" s="6" t="str">
        <f>HLOOKUP(O$1,program!$E148:$J149,2,FALSE)</f>
        <v>Psikoloji Uygulamalarında Etik</v>
      </c>
      <c r="P148" s="6" t="str">
        <f>HLOOKUP(P$1,program!$E148:$J149,2,FALSE)</f>
        <v>Psikoloji Uygulamalarında Etik</v>
      </c>
      <c r="Q148" s="6" t="str">
        <f>HLOOKUP(Q$1,program!$E148:$J149,2,FALSE)</f>
        <v>Psikoloji Uygulamalarında Etik</v>
      </c>
      <c r="R148" s="6" t="str">
        <f>HLOOKUP(R$1,program!$E148:$J149,2,FALSE)</f>
        <v>Psikoloji Uygulamalarında Etik</v>
      </c>
      <c r="S148" s="6" t="str">
        <f>HLOOKUP(S$1,program!$E148:$J149,2,FALSE)</f>
        <v>Psikoloji Uygulamalarında Etik</v>
      </c>
      <c r="T148" s="6" t="str">
        <f>HLOOKUP(T$1,program!$E148:$J149,2,FALSE)</f>
        <v>Psikoloji Uygulamalarında Etik</v>
      </c>
      <c r="U148" s="6" t="str">
        <f>HLOOKUP(U$1,program!$E148:$J149,2,FALSE)</f>
        <v>Psikoloji Uygulamalarında Etik</v>
      </c>
      <c r="V148" s="6" t="str">
        <f>HLOOKUP(V$1,program!$E148:$J149,2,FALSE)</f>
        <v>Psikoloji Uygulamalarında Etik</v>
      </c>
      <c r="W148" s="6" t="str">
        <f>HLOOKUP(W$1,program!$E148:$J149,2,FALSE)</f>
        <v>Psikoloji Uygulamalarında Etik</v>
      </c>
    </row>
    <row r="149" spans="1:23" s="31" customFormat="1" ht="15.6" thickBot="1" x14ac:dyDescent="0.3">
      <c r="A149" s="246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6" thickBot="1" x14ac:dyDescent="0.3">
      <c r="A150" s="246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6" thickBot="1" x14ac:dyDescent="0.3">
      <c r="A151" s="246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3">
      <c r="A152" s="246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>Klinik Görüşme ve Uygulama</v>
      </c>
      <c r="M152" s="6" t="str">
        <f>HLOOKUP(M$1,program!$E152:$J153,2,FALSE)</f>
        <v>Klinik Görüşme ve Uygulama</v>
      </c>
      <c r="N152" s="6" t="str">
        <f>HLOOKUP(N$1,program!$E152:$J153,2,FALSE)</f>
        <v>Klinik Görüşme ve Uygulama</v>
      </c>
      <c r="O152" s="6" t="str">
        <f>HLOOKUP(O$1,program!$E152:$J153,2,FALSE)</f>
        <v>Klinik Görüşme ve Uygulama</v>
      </c>
      <c r="P152" s="6" t="str">
        <f>HLOOKUP(P$1,program!$E152:$J153,2,FALSE)</f>
        <v>Klinik Görüşme ve Uygulama</v>
      </c>
      <c r="Q152" s="6" t="str">
        <f>HLOOKUP(Q$1,program!$E152:$J153,2,FALSE)</f>
        <v>Klinik Görüşme ve Uygulama</v>
      </c>
      <c r="R152" s="6" t="str">
        <f>HLOOKUP(R$1,program!$E152:$J153,2,FALSE)</f>
        <v>Klinik Görüşme ve Uygulama</v>
      </c>
      <c r="S152" s="6" t="str">
        <f>HLOOKUP(S$1,program!$E152:$J153,2,FALSE)</f>
        <v>Klinik Görüşme ve Uygulama</v>
      </c>
      <c r="T152" s="6" t="str">
        <f>HLOOKUP(T$1,program!$E152:$J153,2,FALSE)</f>
        <v>Klinik Görüşme ve Uygulama</v>
      </c>
      <c r="U152" s="6" t="str">
        <f>HLOOKUP(U$1,program!$E152:$J153,2,FALSE)</f>
        <v>Klinik Görüşme ve Uygulama</v>
      </c>
      <c r="V152" s="6" t="str">
        <f>HLOOKUP(V$1,program!$E152:$J153,2,FALSE)</f>
        <v>Klinik Görüşme ve Uygulama</v>
      </c>
      <c r="W152" s="6" t="str">
        <f>HLOOKUP(W$1,program!$E152:$J153,2,FALSE)</f>
        <v>Klinik Görüşme ve Uygulama</v>
      </c>
    </row>
    <row r="153" spans="1:23" s="31" customFormat="1" ht="15.75" customHeight="1" thickBot="1" x14ac:dyDescent="0.3">
      <c r="A153" s="246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6" thickBot="1" x14ac:dyDescent="0.3">
      <c r="A154" s="246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3"/>
    <row r="156" spans="1:23" s="31" customFormat="1" ht="15.6" thickBot="1" x14ac:dyDescent="0.3">
      <c r="A156" s="245">
        <f>Ders_Programı!A158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#REF!</v>
      </c>
      <c r="M156" s="6" t="e">
        <f>HLOOKUP(M$1,program!$E156:$J157,2,FALSE)</f>
        <v>#REF!</v>
      </c>
      <c r="N156" s="6" t="e">
        <f>HLOOKUP(N$1,program!$E156:$J157,2,FALSE)</f>
        <v>#REF!</v>
      </c>
      <c r="O156" s="6" t="e">
        <f>HLOOKUP(O$1,program!$E156:$J157,2,FALSE)</f>
        <v>#REF!</v>
      </c>
      <c r="P156" s="6" t="e">
        <f>HLOOKUP(P$1,program!$E156:$J157,2,FALSE)</f>
        <v>#REF!</v>
      </c>
      <c r="Q156" s="6" t="e">
        <f>HLOOKUP(Q$1,program!$E156:$J157,2,FALSE)</f>
        <v>#REF!</v>
      </c>
      <c r="R156" s="6" t="e">
        <f>HLOOKUP(R$1,program!$E156:$J157,2,FALSE)</f>
        <v>#REF!</v>
      </c>
      <c r="S156" s="6" t="e">
        <f>HLOOKUP(S$1,program!$E156:$J157,2,FALSE)</f>
        <v>#REF!</v>
      </c>
      <c r="T156" s="6" t="e">
        <f>HLOOKUP(T$1,program!$E156:$J157,2,FALSE)</f>
        <v>#REF!</v>
      </c>
      <c r="U156" s="6" t="e">
        <f>HLOOKUP(U$1,program!$E156:$J157,2,FALSE)</f>
        <v>#REF!</v>
      </c>
      <c r="V156" s="6" t="e">
        <f>HLOOKUP(V$1,program!$E156:$J157,2,FALSE)</f>
        <v>#REF!</v>
      </c>
      <c r="W156" s="6" t="e">
        <f>HLOOKUP(W$1,program!$E156:$J157,2,FALSE)</f>
        <v>#REF!</v>
      </c>
    </row>
    <row r="157" spans="1:23" s="31" customFormat="1" ht="15.6" thickBot="1" x14ac:dyDescent="0.3">
      <c r="A157" s="246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6" thickBot="1" x14ac:dyDescent="0.3">
      <c r="A158" s="246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6" thickBot="1" x14ac:dyDescent="0.3">
      <c r="A159" s="246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6" thickBot="1" x14ac:dyDescent="0.3">
      <c r="A160" s="246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#REF!</v>
      </c>
      <c r="M160" s="6" t="e">
        <f>HLOOKUP(M$1,program!$E160:$J161,2,FALSE)</f>
        <v>#REF!</v>
      </c>
      <c r="N160" s="6" t="e">
        <f>HLOOKUP(N$1,program!$E160:$J161,2,FALSE)</f>
        <v>#REF!</v>
      </c>
      <c r="O160" s="6" t="e">
        <f>HLOOKUP(O$1,program!$E160:$J161,2,FALSE)</f>
        <v>#REF!</v>
      </c>
      <c r="P160" s="6" t="e">
        <f>HLOOKUP(P$1,program!$E160:$J161,2,FALSE)</f>
        <v>#REF!</v>
      </c>
      <c r="Q160" s="6" t="e">
        <f>HLOOKUP(Q$1,program!$E160:$J161,2,FALSE)</f>
        <v>#REF!</v>
      </c>
      <c r="R160" s="6" t="e">
        <f>HLOOKUP(R$1,program!$E160:$J161,2,FALSE)</f>
        <v>#REF!</v>
      </c>
      <c r="S160" s="6" t="e">
        <f>HLOOKUP(S$1,program!$E160:$J161,2,FALSE)</f>
        <v>#REF!</v>
      </c>
      <c r="T160" s="6" t="e">
        <f>HLOOKUP(T$1,program!$E160:$J161,2,FALSE)</f>
        <v>#REF!</v>
      </c>
      <c r="U160" s="6" t="e">
        <f>HLOOKUP(U$1,program!$E160:$J161,2,FALSE)</f>
        <v>#REF!</v>
      </c>
      <c r="V160" s="6" t="e">
        <f>HLOOKUP(V$1,program!$E160:$J161,2,FALSE)</f>
        <v>#REF!</v>
      </c>
      <c r="W160" s="6" t="e">
        <f>HLOOKUP(W$1,program!$E160:$J161,2,FALSE)</f>
        <v>#REF!</v>
      </c>
    </row>
    <row r="161" spans="1:23" s="31" customFormat="1" ht="15.6" thickBot="1" x14ac:dyDescent="0.3">
      <c r="A161" s="246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6" thickBot="1" x14ac:dyDescent="0.3">
      <c r="A162" s="246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6" thickBot="1" x14ac:dyDescent="0.3">
      <c r="A163" s="246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3">
      <c r="A164" s="246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3">
      <c r="A165" s="246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6" thickBot="1" x14ac:dyDescent="0.3">
      <c r="A166" s="246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6" thickBot="1" x14ac:dyDescent="0.3">
      <c r="A167" s="246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6" thickBot="1" x14ac:dyDescent="0.3">
      <c r="A168" s="246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6" thickBot="1" x14ac:dyDescent="0.3">
      <c r="A169" s="246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6" thickBot="1" x14ac:dyDescent="0.3">
      <c r="A170" s="246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6" thickBot="1" x14ac:dyDescent="0.3">
      <c r="A171" s="246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6" thickBot="1" x14ac:dyDescent="0.3">
      <c r="A172" s="246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6" thickBot="1" x14ac:dyDescent="0.3">
      <c r="A173" s="246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3">
      <c r="A174" s="246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3">
      <c r="A175" s="246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6" thickBot="1" x14ac:dyDescent="0.3">
      <c r="A176" s="246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3"/>
    <row r="178" spans="1:23" s="31" customFormat="1" ht="15.6" thickBot="1" x14ac:dyDescent="0.3">
      <c r="A178" s="245">
        <f>Ders_Programı!A180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6" thickBot="1" x14ac:dyDescent="0.3">
      <c r="A179" s="246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6" thickBot="1" x14ac:dyDescent="0.3">
      <c r="A180" s="246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6" thickBot="1" x14ac:dyDescent="0.3">
      <c r="A181" s="246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6" thickBot="1" x14ac:dyDescent="0.3">
      <c r="A182" s="246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6" thickBot="1" x14ac:dyDescent="0.3">
      <c r="A183" s="246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6" thickBot="1" x14ac:dyDescent="0.3">
      <c r="A184" s="246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6" thickBot="1" x14ac:dyDescent="0.3">
      <c r="A185" s="246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3">
      <c r="A186" s="246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3">
      <c r="A187" s="246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6" thickBot="1" x14ac:dyDescent="0.3">
      <c r="A188" s="246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6" thickBot="1" x14ac:dyDescent="0.3">
      <c r="A189" s="246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6" thickBot="1" x14ac:dyDescent="0.3">
      <c r="A190" s="246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6" thickBot="1" x14ac:dyDescent="0.3">
      <c r="A191" s="246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6" thickBot="1" x14ac:dyDescent="0.3">
      <c r="A192" s="246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6" thickBot="1" x14ac:dyDescent="0.3">
      <c r="A193" s="246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6" thickBot="1" x14ac:dyDescent="0.3">
      <c r="A194" s="246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6" thickBot="1" x14ac:dyDescent="0.3">
      <c r="A195" s="246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3">
      <c r="A196" s="246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3">
      <c r="A197" s="246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6" thickBot="1" x14ac:dyDescent="0.3">
      <c r="A198" s="246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3"/>
    <row r="200" spans="1:23" s="31" customFormat="1" ht="15.6" thickBot="1" x14ac:dyDescent="0.3">
      <c r="A200" s="245">
        <f>Ders_Programı!A202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6" thickBot="1" x14ac:dyDescent="0.3">
      <c r="A201" s="246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6" thickBot="1" x14ac:dyDescent="0.3">
      <c r="A202" s="246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6" thickBot="1" x14ac:dyDescent="0.3">
      <c r="A203" s="246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6" thickBot="1" x14ac:dyDescent="0.3">
      <c r="A204" s="246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6" thickBot="1" x14ac:dyDescent="0.3">
      <c r="A205" s="246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6" thickBot="1" x14ac:dyDescent="0.3">
      <c r="A206" s="246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6" thickBot="1" x14ac:dyDescent="0.3">
      <c r="A207" s="246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3">
      <c r="A208" s="246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3">
      <c r="A209" s="246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6" thickBot="1" x14ac:dyDescent="0.3">
      <c r="A210" s="246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6" thickBot="1" x14ac:dyDescent="0.3">
      <c r="A211" s="246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6" thickBot="1" x14ac:dyDescent="0.3">
      <c r="A212" s="246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6" thickBot="1" x14ac:dyDescent="0.3">
      <c r="A213" s="246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6" thickBot="1" x14ac:dyDescent="0.3">
      <c r="A214" s="246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6" thickBot="1" x14ac:dyDescent="0.3">
      <c r="A215" s="246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6" thickBot="1" x14ac:dyDescent="0.3">
      <c r="A216" s="246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6" thickBot="1" x14ac:dyDescent="0.3">
      <c r="A217" s="246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3">
      <c r="A218" s="246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3">
      <c r="A219" s="246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6" thickBot="1" x14ac:dyDescent="0.3">
      <c r="A220" s="246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3"/>
    <row r="222" spans="1:23" s="31" customFormat="1" ht="15.6" thickBot="1" x14ac:dyDescent="0.3">
      <c r="A222" s="245">
        <f>Ders_Programı!A224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6" thickBot="1" x14ac:dyDescent="0.3">
      <c r="A223" s="246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6" thickBot="1" x14ac:dyDescent="0.3">
      <c r="A224" s="246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6" thickBot="1" x14ac:dyDescent="0.3">
      <c r="A225" s="246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6" thickBot="1" x14ac:dyDescent="0.3">
      <c r="A226" s="246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6" thickBot="1" x14ac:dyDescent="0.3">
      <c r="A227" s="246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6" thickBot="1" x14ac:dyDescent="0.3">
      <c r="A228" s="246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6" thickBot="1" x14ac:dyDescent="0.3">
      <c r="A229" s="246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3">
      <c r="A230" s="246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3">
      <c r="A231" s="246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6" thickBot="1" x14ac:dyDescent="0.3">
      <c r="A232" s="246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6" thickBot="1" x14ac:dyDescent="0.3">
      <c r="A233" s="246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6" thickBot="1" x14ac:dyDescent="0.3">
      <c r="A234" s="246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6" thickBot="1" x14ac:dyDescent="0.3">
      <c r="A235" s="246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6" thickBot="1" x14ac:dyDescent="0.3">
      <c r="A236" s="246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6" thickBot="1" x14ac:dyDescent="0.3">
      <c r="A237" s="246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6" thickBot="1" x14ac:dyDescent="0.3">
      <c r="A238" s="246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6" thickBot="1" x14ac:dyDescent="0.3">
      <c r="A239" s="246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3">
      <c r="A240" s="246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3">
      <c r="A241" s="246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6" thickBot="1" x14ac:dyDescent="0.3">
      <c r="A242" s="246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3"/>
    <row r="244" spans="1:23" s="31" customFormat="1" ht="15.6" thickBot="1" x14ac:dyDescent="0.3">
      <c r="A244" s="245">
        <f>Ders_Programı!A246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6" thickBot="1" x14ac:dyDescent="0.3">
      <c r="A245" s="246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6" thickBot="1" x14ac:dyDescent="0.3">
      <c r="A246" s="246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6" thickBot="1" x14ac:dyDescent="0.3">
      <c r="A247" s="246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6" thickBot="1" x14ac:dyDescent="0.3">
      <c r="A248" s="246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6" thickBot="1" x14ac:dyDescent="0.3">
      <c r="A249" s="246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6" thickBot="1" x14ac:dyDescent="0.3">
      <c r="A250" s="246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6" thickBot="1" x14ac:dyDescent="0.3">
      <c r="A251" s="246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3">
      <c r="A252" s="246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3">
      <c r="A253" s="246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6" thickBot="1" x14ac:dyDescent="0.3">
      <c r="A254" s="246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6" thickBot="1" x14ac:dyDescent="0.3">
      <c r="A255" s="246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6" thickBot="1" x14ac:dyDescent="0.3">
      <c r="A256" s="246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6" thickBot="1" x14ac:dyDescent="0.3">
      <c r="A257" s="246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6" thickBot="1" x14ac:dyDescent="0.3">
      <c r="A258" s="246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6" thickBot="1" x14ac:dyDescent="0.3">
      <c r="A259" s="246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6" thickBot="1" x14ac:dyDescent="0.3">
      <c r="A260" s="246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6" thickBot="1" x14ac:dyDescent="0.3">
      <c r="A261" s="246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3">
      <c r="A262" s="246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3">
      <c r="A263" s="246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6" thickBot="1" x14ac:dyDescent="0.3">
      <c r="A264" s="246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3"/>
    <row r="266" spans="1:23" s="31" customFormat="1" ht="15.6" thickBot="1" x14ac:dyDescent="0.3">
      <c r="A266" s="245">
        <f>Ders_Programı!A268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6" thickBot="1" x14ac:dyDescent="0.3">
      <c r="A267" s="246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6" thickBot="1" x14ac:dyDescent="0.3">
      <c r="A268" s="246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6" thickBot="1" x14ac:dyDescent="0.3">
      <c r="A269" s="246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6" thickBot="1" x14ac:dyDescent="0.3">
      <c r="A270" s="246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6" thickBot="1" x14ac:dyDescent="0.3">
      <c r="A271" s="246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6" thickBot="1" x14ac:dyDescent="0.3">
      <c r="A272" s="246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6" thickBot="1" x14ac:dyDescent="0.3">
      <c r="A273" s="246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3">
      <c r="A274" s="246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3">
      <c r="A275" s="246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6" thickBot="1" x14ac:dyDescent="0.3">
      <c r="A276" s="246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6" thickBot="1" x14ac:dyDescent="0.3">
      <c r="A277" s="246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6" thickBot="1" x14ac:dyDescent="0.3">
      <c r="A278" s="246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6" thickBot="1" x14ac:dyDescent="0.3">
      <c r="A279" s="246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6" thickBot="1" x14ac:dyDescent="0.3">
      <c r="A280" s="246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6" thickBot="1" x14ac:dyDescent="0.3">
      <c r="A281" s="246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6" thickBot="1" x14ac:dyDescent="0.3">
      <c r="A282" s="246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6" thickBot="1" x14ac:dyDescent="0.3">
      <c r="A283" s="246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3">
      <c r="A284" s="246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3">
      <c r="A285" s="246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6" thickBot="1" x14ac:dyDescent="0.3">
      <c r="A286" s="246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3"/>
    <row r="288" spans="1:23" s="31" customFormat="1" ht="15.6" thickBot="1" x14ac:dyDescent="0.3">
      <c r="A288" s="245">
        <f>Ders_Programı!A290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6" thickBot="1" x14ac:dyDescent="0.3">
      <c r="A289" s="246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6" thickBot="1" x14ac:dyDescent="0.3">
      <c r="A290" s="246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6" thickBot="1" x14ac:dyDescent="0.3">
      <c r="A291" s="246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6" thickBot="1" x14ac:dyDescent="0.3">
      <c r="A292" s="246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6" thickBot="1" x14ac:dyDescent="0.3">
      <c r="A293" s="246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6" thickBot="1" x14ac:dyDescent="0.3">
      <c r="A294" s="246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6" thickBot="1" x14ac:dyDescent="0.3">
      <c r="A295" s="246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3">
      <c r="A296" s="246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3">
      <c r="A297" s="246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6" thickBot="1" x14ac:dyDescent="0.3">
      <c r="A298" s="246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6" thickBot="1" x14ac:dyDescent="0.3">
      <c r="A299" s="246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6" thickBot="1" x14ac:dyDescent="0.3">
      <c r="A300" s="246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6" thickBot="1" x14ac:dyDescent="0.3">
      <c r="A301" s="246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6" thickBot="1" x14ac:dyDescent="0.3">
      <c r="A302" s="246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6" thickBot="1" x14ac:dyDescent="0.3">
      <c r="A303" s="246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6" thickBot="1" x14ac:dyDescent="0.3">
      <c r="A304" s="246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6" thickBot="1" x14ac:dyDescent="0.3">
      <c r="A305" s="246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3">
      <c r="A306" s="246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3">
      <c r="A307" s="246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6" thickBot="1" x14ac:dyDescent="0.3">
      <c r="A308" s="246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2"/>
  <sheetViews>
    <sheetView tabSelected="1" zoomScaleNormal="100" workbookViewId="0">
      <selection activeCell="G157" sqref="G157"/>
    </sheetView>
  </sheetViews>
  <sheetFormatPr defaultColWidth="17.33203125" defaultRowHeight="15" customHeight="1" x14ac:dyDescent="0.25"/>
  <cols>
    <col min="1" max="1" width="22.109375" style="135" bestFit="1" customWidth="1"/>
    <col min="2" max="2" width="1.88671875" style="135" customWidth="1"/>
    <col min="3" max="3" width="6.6640625" style="135" bestFit="1" customWidth="1"/>
    <col min="4" max="4" width="38" style="135" bestFit="1" customWidth="1"/>
    <col min="5" max="8" width="6.5546875" style="135" bestFit="1" customWidth="1"/>
    <col min="9" max="9" width="8.6640625" style="135" customWidth="1"/>
    <col min="10" max="10" width="47" style="135" bestFit="1" customWidth="1"/>
    <col min="11" max="11" width="6.5546875" style="135" bestFit="1" customWidth="1"/>
    <col min="12" max="12" width="3.6640625" style="135" customWidth="1"/>
    <col min="13" max="13" width="20.6640625" style="135" customWidth="1"/>
    <col min="14" max="14" width="6.5546875" style="135" bestFit="1" customWidth="1"/>
    <col min="15" max="15" width="3.6640625" style="135" customWidth="1"/>
    <col min="16" max="16384" width="17.33203125" style="135"/>
  </cols>
  <sheetData>
    <row r="1" spans="1:15" ht="12.75" customHeight="1" x14ac:dyDescent="0.25">
      <c r="A1" s="254" t="s">
        <v>112</v>
      </c>
      <c r="B1" s="256" t="s">
        <v>129</v>
      </c>
      <c r="C1" s="257"/>
      <c r="D1" s="251" t="s">
        <v>130</v>
      </c>
      <c r="E1" s="252"/>
      <c r="F1" s="252"/>
      <c r="G1" s="252"/>
      <c r="H1" s="252"/>
      <c r="I1" s="253"/>
      <c r="J1" s="251" t="s">
        <v>130</v>
      </c>
      <c r="K1" s="252"/>
      <c r="L1" s="252"/>
      <c r="M1" s="252" t="s">
        <v>130</v>
      </c>
      <c r="N1" s="252"/>
      <c r="O1" s="253"/>
    </row>
    <row r="2" spans="1:15" ht="13.5" customHeight="1" thickBot="1" x14ac:dyDescent="0.3">
      <c r="A2" s="255"/>
      <c r="B2" s="258"/>
      <c r="C2" s="259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117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5">
      <c r="A3" s="247">
        <v>45976</v>
      </c>
      <c r="B3" s="123">
        <v>1</v>
      </c>
      <c r="C3" s="124">
        <v>0.375</v>
      </c>
      <c r="D3" s="219"/>
      <c r="E3" s="108"/>
      <c r="F3" s="108"/>
      <c r="G3" s="108"/>
      <c r="H3" s="108"/>
      <c r="I3" s="109"/>
      <c r="J3" s="107"/>
      <c r="K3" s="108"/>
      <c r="L3" s="109"/>
      <c r="M3" s="107"/>
      <c r="N3" s="108"/>
      <c r="O3" s="109"/>
    </row>
    <row r="4" spans="1:15" ht="13.5" hidden="1" customHeight="1" x14ac:dyDescent="0.25">
      <c r="A4" s="248"/>
      <c r="B4" s="123"/>
      <c r="C4" s="124"/>
      <c r="D4" s="220"/>
      <c r="E4" s="97"/>
      <c r="F4" s="97"/>
      <c r="G4" s="97"/>
      <c r="H4" s="97"/>
      <c r="I4" s="111"/>
      <c r="J4" s="110"/>
      <c r="K4" s="97"/>
      <c r="L4" s="111"/>
      <c r="M4" s="110"/>
      <c r="N4" s="97"/>
      <c r="O4" s="111"/>
    </row>
    <row r="5" spans="1:15" ht="13.5" hidden="1" customHeight="1" x14ac:dyDescent="0.25">
      <c r="A5" s="249"/>
      <c r="B5" s="125">
        <v>2</v>
      </c>
      <c r="C5" s="126">
        <v>0.41666666666666669</v>
      </c>
      <c r="D5" s="141"/>
      <c r="E5" s="112"/>
      <c r="F5" s="112"/>
      <c r="G5" s="112"/>
      <c r="H5" s="112"/>
      <c r="I5" s="96"/>
      <c r="J5" s="94"/>
      <c r="K5" s="112"/>
      <c r="L5" s="96"/>
      <c r="M5" s="94"/>
      <c r="N5" s="112"/>
      <c r="O5" s="96"/>
    </row>
    <row r="6" spans="1:15" ht="13.5" hidden="1" customHeight="1" x14ac:dyDescent="0.25">
      <c r="A6" s="249"/>
      <c r="B6" s="125"/>
      <c r="C6" s="126"/>
      <c r="D6" s="141"/>
      <c r="E6" s="112"/>
      <c r="F6" s="112"/>
      <c r="G6" s="112"/>
      <c r="H6" s="112"/>
      <c r="I6" s="96"/>
      <c r="J6" s="94"/>
      <c r="K6" s="112"/>
      <c r="L6" s="96"/>
      <c r="M6" s="94"/>
      <c r="N6" s="112"/>
      <c r="O6" s="96"/>
    </row>
    <row r="7" spans="1:15" ht="13.5" customHeight="1" x14ac:dyDescent="0.25">
      <c r="A7" s="249"/>
      <c r="B7" s="125">
        <v>2</v>
      </c>
      <c r="C7" s="126">
        <v>0.45833333333333331</v>
      </c>
      <c r="D7" s="141"/>
      <c r="E7" s="106"/>
      <c r="F7" s="106"/>
      <c r="G7" s="106"/>
      <c r="H7" s="106"/>
      <c r="I7" s="96"/>
      <c r="J7" s="94"/>
      <c r="K7" s="106"/>
      <c r="L7" s="96"/>
      <c r="M7" s="94"/>
      <c r="N7" s="106"/>
      <c r="O7" s="96"/>
    </row>
    <row r="8" spans="1:15" ht="13.5" hidden="1" customHeight="1" x14ac:dyDescent="0.25">
      <c r="A8" s="249"/>
      <c r="B8" s="125"/>
      <c r="C8" s="126"/>
      <c r="D8" s="141"/>
      <c r="E8" s="106"/>
      <c r="F8" s="106"/>
      <c r="G8" s="106"/>
      <c r="H8" s="106"/>
      <c r="I8" s="96"/>
      <c r="J8" s="94"/>
      <c r="K8" s="106"/>
      <c r="L8" s="96"/>
      <c r="M8" s="94"/>
      <c r="N8" s="106"/>
      <c r="O8" s="96"/>
    </row>
    <row r="9" spans="1:15" ht="13.5" customHeight="1" x14ac:dyDescent="0.25">
      <c r="A9" s="249"/>
      <c r="B9" s="125">
        <v>3</v>
      </c>
      <c r="C9" s="126">
        <v>0.54166666666666663</v>
      </c>
      <c r="D9" s="141"/>
      <c r="E9" s="106"/>
      <c r="F9" s="106"/>
      <c r="G9" s="106"/>
      <c r="H9" s="106"/>
      <c r="I9" s="96"/>
      <c r="J9" s="94"/>
      <c r="K9" s="106"/>
      <c r="L9" s="96"/>
      <c r="M9" s="94"/>
      <c r="N9" s="106"/>
      <c r="O9" s="96"/>
    </row>
    <row r="10" spans="1:15" ht="13.5" hidden="1" customHeight="1" x14ac:dyDescent="0.25">
      <c r="A10" s="249"/>
      <c r="B10" s="125"/>
      <c r="C10" s="127"/>
      <c r="D10" s="94"/>
      <c r="E10" s="113"/>
      <c r="F10" s="113"/>
      <c r="G10" s="113"/>
      <c r="H10" s="113"/>
      <c r="I10" s="96"/>
      <c r="J10" s="94"/>
      <c r="K10" s="113"/>
      <c r="L10" s="96"/>
      <c r="M10" s="94"/>
      <c r="N10" s="113"/>
      <c r="O10" s="96"/>
    </row>
    <row r="11" spans="1:15" s="157" customFormat="1" ht="13.5" hidden="1" customHeight="1" x14ac:dyDescent="0.25">
      <c r="A11" s="249"/>
      <c r="B11" s="128">
        <v>5</v>
      </c>
      <c r="C11" s="129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s="157" customFormat="1" ht="13.5" hidden="1" customHeight="1" x14ac:dyDescent="0.25">
      <c r="A12" s="249"/>
      <c r="B12" s="128"/>
      <c r="C12" s="129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49"/>
      <c r="B13" s="125">
        <v>4</v>
      </c>
      <c r="C13" s="127">
        <v>0.625</v>
      </c>
      <c r="D13" s="136"/>
      <c r="E13" s="112"/>
      <c r="F13" s="112"/>
      <c r="G13" s="112"/>
      <c r="H13" s="112"/>
      <c r="I13" s="96"/>
      <c r="J13" s="94"/>
      <c r="K13" s="112"/>
      <c r="L13" s="96"/>
      <c r="M13" s="94"/>
      <c r="N13" s="112"/>
      <c r="O13" s="96"/>
    </row>
    <row r="14" spans="1:15" ht="13.5" hidden="1" customHeight="1" x14ac:dyDescent="0.25">
      <c r="A14" s="249"/>
      <c r="B14" s="125"/>
      <c r="C14" s="127"/>
      <c r="D14" s="190"/>
      <c r="E14" s="189"/>
      <c r="F14" s="189"/>
      <c r="G14" s="189"/>
      <c r="H14" s="189"/>
      <c r="I14" s="191"/>
      <c r="J14" s="190"/>
      <c r="K14" s="189"/>
      <c r="L14" s="191"/>
      <c r="M14" s="190"/>
      <c r="N14" s="189"/>
      <c r="O14" s="191"/>
    </row>
    <row r="15" spans="1:15" ht="13.5" hidden="1" customHeight="1" x14ac:dyDescent="0.25">
      <c r="A15" s="249"/>
      <c r="B15" s="125">
        <v>7</v>
      </c>
      <c r="C15" s="127">
        <v>0.66666666666666663</v>
      </c>
      <c r="D15" s="192"/>
      <c r="E15" s="193"/>
      <c r="F15" s="193"/>
      <c r="G15" s="193"/>
      <c r="H15" s="193"/>
      <c r="I15" s="191"/>
      <c r="J15" s="190"/>
      <c r="K15" s="193"/>
      <c r="L15" s="191"/>
      <c r="M15" s="190"/>
      <c r="N15" s="193"/>
      <c r="O15" s="191"/>
    </row>
    <row r="16" spans="1:15" ht="13.5" hidden="1" customHeight="1" x14ac:dyDescent="0.25">
      <c r="A16" s="249"/>
      <c r="B16" s="125"/>
      <c r="C16" s="127"/>
      <c r="D16" s="190"/>
      <c r="E16" s="189"/>
      <c r="F16" s="189"/>
      <c r="G16" s="189"/>
      <c r="H16" s="189"/>
      <c r="I16" s="191"/>
      <c r="J16" s="190"/>
      <c r="K16" s="189"/>
      <c r="L16" s="191"/>
      <c r="M16" s="190"/>
      <c r="N16" s="189"/>
      <c r="O16" s="191"/>
    </row>
    <row r="17" spans="1:15" ht="13.5" customHeight="1" x14ac:dyDescent="0.25">
      <c r="A17" s="249"/>
      <c r="B17" s="125">
        <v>5</v>
      </c>
      <c r="C17" s="127">
        <v>0.66666666666666663</v>
      </c>
      <c r="D17" s="215"/>
      <c r="E17" s="198"/>
      <c r="F17" s="198"/>
      <c r="G17" s="198"/>
      <c r="H17" s="198"/>
      <c r="I17" s="197"/>
      <c r="J17" s="196"/>
      <c r="K17" s="198"/>
      <c r="L17" s="197"/>
      <c r="M17" s="196"/>
      <c r="N17" s="198"/>
      <c r="O17" s="197"/>
    </row>
    <row r="18" spans="1:15" ht="13.5" hidden="1" customHeight="1" x14ac:dyDescent="0.25">
      <c r="A18" s="249"/>
      <c r="B18" s="130"/>
      <c r="C18" s="131"/>
      <c r="D18" s="216"/>
      <c r="E18" s="217"/>
      <c r="F18" s="217"/>
      <c r="G18" s="217"/>
      <c r="H18" s="217"/>
      <c r="I18" s="218"/>
      <c r="J18" s="208"/>
      <c r="K18" s="200"/>
      <c r="L18" s="209"/>
      <c r="M18" s="216"/>
      <c r="N18" s="217"/>
      <c r="O18" s="218"/>
    </row>
    <row r="19" spans="1:15" ht="13.5" hidden="1" customHeight="1" x14ac:dyDescent="0.25">
      <c r="A19" s="249"/>
      <c r="B19" s="130">
        <v>9</v>
      </c>
      <c r="C19" s="131">
        <v>0.75</v>
      </c>
      <c r="D19" s="216"/>
      <c r="E19" s="217"/>
      <c r="F19" s="217"/>
      <c r="G19" s="217"/>
      <c r="H19" s="217"/>
      <c r="I19" s="218"/>
      <c r="J19" s="208"/>
      <c r="K19" s="200"/>
      <c r="L19" s="209"/>
      <c r="M19" s="216"/>
      <c r="N19" s="217"/>
      <c r="O19" s="218"/>
    </row>
    <row r="20" spans="1:15" ht="13.5" hidden="1" customHeight="1" x14ac:dyDescent="0.25">
      <c r="A20" s="249"/>
      <c r="B20" s="130"/>
      <c r="C20" s="131"/>
      <c r="D20" s="216"/>
      <c r="E20" s="217"/>
      <c r="F20" s="217"/>
      <c r="G20" s="217"/>
      <c r="H20" s="217"/>
      <c r="I20" s="218"/>
      <c r="J20" s="208"/>
      <c r="K20" s="200"/>
      <c r="L20" s="209"/>
      <c r="M20" s="216"/>
      <c r="N20" s="217"/>
      <c r="O20" s="218"/>
    </row>
    <row r="21" spans="1:15" ht="13.5" customHeight="1" x14ac:dyDescent="0.25">
      <c r="A21" s="249"/>
      <c r="B21" s="130">
        <v>6</v>
      </c>
      <c r="C21" s="131">
        <v>0.70833333333333337</v>
      </c>
      <c r="D21" s="216"/>
      <c r="E21" s="217"/>
      <c r="F21" s="217"/>
      <c r="G21" s="217"/>
      <c r="H21" s="217"/>
      <c r="I21" s="218"/>
      <c r="J21" s="208"/>
      <c r="K21" s="200"/>
      <c r="L21" s="209"/>
      <c r="M21" s="216"/>
      <c r="N21" s="217"/>
      <c r="O21" s="218"/>
    </row>
    <row r="22" spans="1:15" ht="13.5" hidden="1" customHeight="1" x14ac:dyDescent="0.25">
      <c r="A22" s="249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3">
      <c r="A23" s="250"/>
      <c r="B23" s="132">
        <v>11</v>
      </c>
      <c r="C23" s="133">
        <v>0.83333333333333337</v>
      </c>
      <c r="D23" s="137"/>
      <c r="E23" s="138"/>
      <c r="F23" s="138"/>
      <c r="G23" s="138"/>
      <c r="H23" s="138"/>
      <c r="I23" s="139"/>
      <c r="J23" s="137"/>
      <c r="K23" s="138"/>
      <c r="L23" s="139"/>
      <c r="M23" s="137"/>
      <c r="N23" s="138"/>
      <c r="O23" s="139"/>
    </row>
    <row r="24" spans="1:15" ht="15" customHeight="1" thickBot="1" x14ac:dyDescent="0.3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5">
      <c r="A25" s="247">
        <f>A3+1</f>
        <v>45977</v>
      </c>
      <c r="B25" s="123">
        <v>1</v>
      </c>
      <c r="C25" s="124">
        <v>0.375</v>
      </c>
      <c r="D25" s="219"/>
      <c r="E25" s="221"/>
      <c r="F25" s="221"/>
      <c r="G25" s="221"/>
      <c r="H25" s="221"/>
      <c r="I25" s="222"/>
      <c r="J25" s="219"/>
      <c r="K25" s="221"/>
      <c r="L25" s="222"/>
      <c r="M25" s="219"/>
      <c r="N25" s="221"/>
      <c r="O25" s="222"/>
    </row>
    <row r="26" spans="1:15" ht="13.5" hidden="1" customHeight="1" x14ac:dyDescent="0.25">
      <c r="A26" s="248"/>
      <c r="B26" s="123"/>
      <c r="C26" s="124"/>
      <c r="D26" s="220"/>
      <c r="E26" s="140"/>
      <c r="F26" s="140"/>
      <c r="G26" s="140"/>
      <c r="H26" s="140"/>
      <c r="I26" s="223"/>
      <c r="J26" s="220"/>
      <c r="K26" s="140"/>
      <c r="L26" s="223"/>
      <c r="M26" s="220"/>
      <c r="N26" s="140"/>
      <c r="O26" s="223"/>
    </row>
    <row r="27" spans="1:15" ht="13.5" hidden="1" customHeight="1" x14ac:dyDescent="0.25">
      <c r="A27" s="249"/>
      <c r="B27" s="125">
        <v>2</v>
      </c>
      <c r="C27" s="126">
        <v>0.41666666666666669</v>
      </c>
      <c r="D27" s="141"/>
      <c r="E27" s="224"/>
      <c r="F27" s="224"/>
      <c r="G27" s="224"/>
      <c r="H27" s="224"/>
      <c r="I27" s="142"/>
      <c r="J27" s="141"/>
      <c r="K27" s="224"/>
      <c r="L27" s="142"/>
      <c r="M27" s="141"/>
      <c r="N27" s="224"/>
      <c r="O27" s="142"/>
    </row>
    <row r="28" spans="1:15" ht="13.5" hidden="1" customHeight="1" x14ac:dyDescent="0.25">
      <c r="A28" s="249"/>
      <c r="B28" s="125"/>
      <c r="C28" s="126"/>
      <c r="D28" s="141"/>
      <c r="E28" s="224"/>
      <c r="F28" s="224"/>
      <c r="G28" s="224"/>
      <c r="H28" s="224"/>
      <c r="I28" s="142"/>
      <c r="J28" s="141"/>
      <c r="K28" s="224"/>
      <c r="L28" s="142"/>
      <c r="M28" s="141"/>
      <c r="N28" s="224"/>
      <c r="O28" s="142"/>
    </row>
    <row r="29" spans="1:15" ht="13.5" customHeight="1" x14ac:dyDescent="0.25">
      <c r="A29" s="249"/>
      <c r="B29" s="125">
        <v>2</v>
      </c>
      <c r="C29" s="126">
        <v>0.45833333333333331</v>
      </c>
      <c r="D29" s="141"/>
      <c r="E29" s="225"/>
      <c r="F29" s="225"/>
      <c r="G29" s="225"/>
      <c r="H29" s="225"/>
      <c r="I29" s="142"/>
      <c r="J29" s="141"/>
      <c r="K29" s="225"/>
      <c r="L29" s="142"/>
      <c r="M29" s="141"/>
      <c r="N29" s="225"/>
      <c r="O29" s="142"/>
    </row>
    <row r="30" spans="1:15" ht="13.5" hidden="1" customHeight="1" x14ac:dyDescent="0.25">
      <c r="A30" s="249"/>
      <c r="B30" s="125"/>
      <c r="C30" s="126"/>
      <c r="D30" s="141"/>
      <c r="E30" s="225"/>
      <c r="F30" s="225"/>
      <c r="G30" s="225"/>
      <c r="H30" s="225"/>
      <c r="I30" s="142"/>
      <c r="J30" s="141"/>
      <c r="K30" s="225"/>
      <c r="L30" s="142"/>
      <c r="M30" s="141"/>
      <c r="N30" s="225"/>
      <c r="O30" s="142"/>
    </row>
    <row r="31" spans="1:15" ht="13.5" customHeight="1" x14ac:dyDescent="0.25">
      <c r="A31" s="249"/>
      <c r="B31" s="125">
        <v>3</v>
      </c>
      <c r="C31" s="126">
        <v>0.54166666666666663</v>
      </c>
      <c r="D31" s="141"/>
      <c r="E31" s="225"/>
      <c r="F31" s="225"/>
      <c r="G31" s="225"/>
      <c r="H31" s="225"/>
      <c r="I31" s="142"/>
      <c r="J31" s="141"/>
      <c r="K31" s="225"/>
      <c r="L31" s="142"/>
      <c r="M31" s="141"/>
      <c r="N31" s="225"/>
      <c r="O31" s="142"/>
    </row>
    <row r="32" spans="1:15" ht="13.5" hidden="1" customHeight="1" x14ac:dyDescent="0.25">
      <c r="A32" s="249"/>
      <c r="B32" s="125"/>
      <c r="C32" s="127"/>
      <c r="D32" s="94"/>
      <c r="E32" s="113"/>
      <c r="F32" s="113"/>
      <c r="G32" s="113"/>
      <c r="H32" s="113"/>
      <c r="I32" s="96"/>
      <c r="J32" s="94"/>
      <c r="K32" s="113"/>
      <c r="L32" s="96"/>
      <c r="M32" s="94"/>
      <c r="N32" s="113"/>
      <c r="O32" s="96"/>
    </row>
    <row r="33" spans="1:15" s="157" customFormat="1" ht="13.5" hidden="1" customHeight="1" x14ac:dyDescent="0.25">
      <c r="A33" s="249"/>
      <c r="B33" s="128">
        <v>5</v>
      </c>
      <c r="C33" s="129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s="157" customFormat="1" ht="13.5" hidden="1" customHeight="1" x14ac:dyDescent="0.25">
      <c r="A34" s="249"/>
      <c r="B34" s="128"/>
      <c r="C34" s="129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5">
      <c r="A35" s="249"/>
      <c r="B35" s="125">
        <v>4</v>
      </c>
      <c r="C35" s="127">
        <v>0.625</v>
      </c>
      <c r="D35" s="136"/>
      <c r="E35" s="112"/>
      <c r="F35" s="112"/>
      <c r="G35" s="112"/>
      <c r="H35" s="112"/>
      <c r="I35" s="96"/>
      <c r="J35" s="94"/>
      <c r="K35" s="112"/>
      <c r="L35" s="96"/>
      <c r="M35" s="94"/>
      <c r="N35" s="112"/>
      <c r="O35" s="96"/>
    </row>
    <row r="36" spans="1:15" ht="13.5" hidden="1" customHeight="1" x14ac:dyDescent="0.25">
      <c r="A36" s="249"/>
      <c r="B36" s="125"/>
      <c r="C36" s="127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49"/>
      <c r="B37" s="125">
        <v>7</v>
      </c>
      <c r="C37" s="127">
        <v>0.66666666666666663</v>
      </c>
      <c r="D37" s="136"/>
      <c r="E37" s="114"/>
      <c r="F37" s="114"/>
      <c r="G37" s="114"/>
      <c r="H37" s="114"/>
      <c r="I37" s="96"/>
      <c r="J37" s="94"/>
      <c r="K37" s="114"/>
      <c r="L37" s="96"/>
      <c r="M37" s="94"/>
      <c r="N37" s="114"/>
      <c r="O37" s="96"/>
    </row>
    <row r="38" spans="1:15" ht="13.5" hidden="1" customHeight="1" x14ac:dyDescent="0.25">
      <c r="A38" s="249"/>
      <c r="B38" s="125"/>
      <c r="C38" s="127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5">
      <c r="A39" s="249"/>
      <c r="B39" s="125">
        <v>5</v>
      </c>
      <c r="C39" s="127">
        <v>0.66666666666666663</v>
      </c>
      <c r="D39" s="136"/>
      <c r="E39" s="106"/>
      <c r="F39" s="106"/>
      <c r="G39" s="106"/>
      <c r="H39" s="106"/>
      <c r="I39" s="96"/>
      <c r="J39" s="94"/>
      <c r="K39" s="106"/>
      <c r="L39" s="96"/>
      <c r="M39" s="94"/>
      <c r="N39" s="106"/>
      <c r="O39" s="96"/>
    </row>
    <row r="40" spans="1:15" ht="13.5" hidden="1" customHeight="1" x14ac:dyDescent="0.25">
      <c r="A40" s="249"/>
      <c r="B40" s="130"/>
      <c r="C40" s="131"/>
      <c r="D40" s="100"/>
      <c r="E40" s="93"/>
      <c r="F40" s="93"/>
      <c r="G40" s="93"/>
      <c r="H40" s="93"/>
      <c r="I40" s="101"/>
      <c r="J40" s="100"/>
      <c r="K40" s="93"/>
      <c r="L40" s="101"/>
      <c r="M40" s="100"/>
      <c r="N40" s="93"/>
      <c r="O40" s="101"/>
    </row>
    <row r="41" spans="1:15" ht="13.5" hidden="1" customHeight="1" x14ac:dyDescent="0.25">
      <c r="A41" s="249"/>
      <c r="B41" s="130">
        <v>9</v>
      </c>
      <c r="C41" s="131">
        <v>0.75</v>
      </c>
      <c r="D41" s="100"/>
      <c r="E41" s="93"/>
      <c r="F41" s="93"/>
      <c r="G41" s="93"/>
      <c r="H41" s="93"/>
      <c r="I41" s="101"/>
      <c r="J41" s="100"/>
      <c r="K41" s="93"/>
      <c r="L41" s="101"/>
      <c r="M41" s="100"/>
      <c r="N41" s="93"/>
      <c r="O41" s="101"/>
    </row>
    <row r="42" spans="1:15" ht="13.5" hidden="1" customHeight="1" x14ac:dyDescent="0.25">
      <c r="A42" s="249"/>
      <c r="B42" s="130"/>
      <c r="C42" s="131"/>
      <c r="D42" s="100"/>
      <c r="E42" s="93"/>
      <c r="F42" s="93"/>
      <c r="G42" s="93"/>
      <c r="H42" s="93"/>
      <c r="I42" s="101"/>
      <c r="J42" s="100"/>
      <c r="K42" s="93"/>
      <c r="L42" s="101"/>
      <c r="M42" s="100"/>
      <c r="N42" s="93"/>
      <c r="O42" s="101"/>
    </row>
    <row r="43" spans="1:15" ht="13.5" customHeight="1" x14ac:dyDescent="0.25">
      <c r="A43" s="249"/>
      <c r="B43" s="130">
        <v>6</v>
      </c>
      <c r="C43" s="131">
        <v>0.70833333333333337</v>
      </c>
      <c r="D43" s="100"/>
      <c r="E43" s="93"/>
      <c r="F43" s="93"/>
      <c r="G43" s="93"/>
      <c r="H43" s="93"/>
      <c r="I43" s="101"/>
      <c r="J43" s="100"/>
      <c r="K43" s="93"/>
      <c r="L43" s="101"/>
      <c r="M43" s="100"/>
      <c r="N43" s="93"/>
      <c r="O43" s="101"/>
    </row>
    <row r="44" spans="1:15" ht="13.5" hidden="1" customHeight="1" x14ac:dyDescent="0.25">
      <c r="A44" s="249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3">
      <c r="A45" s="250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3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5">
      <c r="A47" s="247">
        <f>A25+1</f>
        <v>45978</v>
      </c>
      <c r="B47" s="123">
        <v>1</v>
      </c>
      <c r="C47" s="124">
        <v>0.375</v>
      </c>
      <c r="D47" s="228" t="s">
        <v>162</v>
      </c>
      <c r="E47" s="84" t="s">
        <v>20</v>
      </c>
      <c r="F47" s="84" t="s">
        <v>21</v>
      </c>
      <c r="G47" s="84" t="s">
        <v>25</v>
      </c>
      <c r="H47" s="84"/>
      <c r="I47" s="228" t="s">
        <v>144</v>
      </c>
      <c r="J47" s="83"/>
      <c r="K47" s="84"/>
      <c r="L47" s="85"/>
      <c r="M47" s="83"/>
      <c r="N47" s="84"/>
      <c r="O47" s="85"/>
    </row>
    <row r="48" spans="1:15" ht="13.5" hidden="1" customHeight="1" x14ac:dyDescent="0.25">
      <c r="A48" s="248"/>
      <c r="B48" s="123"/>
      <c r="C48" s="124"/>
      <c r="D48" s="86"/>
      <c r="E48" s="87"/>
      <c r="F48" s="87"/>
      <c r="G48" s="87"/>
      <c r="H48" s="87"/>
      <c r="I48" s="88"/>
      <c r="J48" s="86"/>
      <c r="K48" s="87"/>
      <c r="L48" s="88"/>
      <c r="M48" s="86"/>
      <c r="N48" s="87"/>
      <c r="O48" s="88"/>
    </row>
    <row r="49" spans="1:15" ht="13.5" hidden="1" customHeight="1" x14ac:dyDescent="0.25">
      <c r="A49" s="249"/>
      <c r="B49" s="125">
        <v>2</v>
      </c>
      <c r="C49" s="126">
        <v>0.41666666666666669</v>
      </c>
      <c r="D49" s="89"/>
      <c r="E49" s="90"/>
      <c r="F49" s="90"/>
      <c r="G49" s="90"/>
      <c r="H49" s="90"/>
      <c r="I49" s="91"/>
      <c r="J49" s="89"/>
      <c r="K49" s="90"/>
      <c r="L49" s="91"/>
      <c r="M49" s="89"/>
      <c r="N49" s="90"/>
      <c r="O49" s="91"/>
    </row>
    <row r="50" spans="1:15" ht="13.5" hidden="1" customHeight="1" x14ac:dyDescent="0.25">
      <c r="A50" s="249"/>
      <c r="B50" s="125"/>
      <c r="C50" s="126"/>
      <c r="D50" s="89"/>
      <c r="E50" s="90"/>
      <c r="F50" s="90"/>
      <c r="G50" s="90"/>
      <c r="H50" s="90"/>
      <c r="I50" s="91"/>
      <c r="J50" s="89"/>
      <c r="K50" s="90"/>
      <c r="L50" s="91"/>
      <c r="M50" s="89"/>
      <c r="N50" s="90"/>
      <c r="O50" s="91"/>
    </row>
    <row r="51" spans="1:15" ht="13.5" customHeight="1" x14ac:dyDescent="0.25">
      <c r="A51" s="249"/>
      <c r="B51" s="125">
        <v>2</v>
      </c>
      <c r="C51" s="126">
        <v>0.45833333333333331</v>
      </c>
      <c r="D51" s="89" t="s">
        <v>170</v>
      </c>
      <c r="E51" s="92" t="s">
        <v>20</v>
      </c>
      <c r="F51" s="92" t="s">
        <v>21</v>
      </c>
      <c r="G51" s="92" t="s">
        <v>25</v>
      </c>
      <c r="H51" s="92"/>
      <c r="I51" s="91" t="s">
        <v>169</v>
      </c>
      <c r="J51" s="89"/>
      <c r="K51" s="92"/>
      <c r="L51" s="91"/>
      <c r="M51" s="89"/>
      <c r="N51" s="92"/>
      <c r="O51" s="91"/>
    </row>
    <row r="52" spans="1:15" ht="13.5" hidden="1" customHeight="1" x14ac:dyDescent="0.25">
      <c r="A52" s="249"/>
      <c r="B52" s="125"/>
      <c r="C52" s="126"/>
      <c r="D52" s="89"/>
      <c r="E52" s="92"/>
      <c r="F52" s="92"/>
      <c r="G52" s="92"/>
      <c r="H52" s="92"/>
      <c r="I52" s="91"/>
      <c r="J52" s="89"/>
      <c r="K52" s="92"/>
      <c r="L52" s="91"/>
      <c r="M52" s="89"/>
      <c r="N52" s="92"/>
      <c r="O52" s="91"/>
    </row>
    <row r="53" spans="1:15" ht="13.5" customHeight="1" x14ac:dyDescent="0.25">
      <c r="A53" s="249"/>
      <c r="B53" s="125">
        <v>3</v>
      </c>
      <c r="C53" s="126">
        <v>0.54166666666666663</v>
      </c>
      <c r="D53" s="89" t="s">
        <v>139</v>
      </c>
      <c r="E53" s="92" t="s">
        <v>20</v>
      </c>
      <c r="F53" s="92" t="s">
        <v>21</v>
      </c>
      <c r="G53" s="92" t="s">
        <v>25</v>
      </c>
      <c r="H53" s="92"/>
      <c r="I53" s="91" t="s">
        <v>140</v>
      </c>
      <c r="J53" s="94"/>
      <c r="K53" s="106"/>
      <c r="L53" s="96"/>
      <c r="M53" s="89"/>
      <c r="N53" s="92"/>
      <c r="O53" s="91"/>
    </row>
    <row r="54" spans="1:15" ht="13.5" hidden="1" customHeight="1" x14ac:dyDescent="0.25">
      <c r="A54" s="249"/>
      <c r="B54" s="125"/>
      <c r="C54" s="127"/>
      <c r="D54" s="89"/>
      <c r="E54" s="93"/>
      <c r="F54" s="93"/>
      <c r="G54" s="93"/>
      <c r="H54" s="93"/>
      <c r="I54" s="91"/>
      <c r="J54" s="94"/>
      <c r="K54" s="113"/>
      <c r="L54" s="96"/>
      <c r="M54" s="89"/>
      <c r="N54" s="93"/>
      <c r="O54" s="91"/>
    </row>
    <row r="55" spans="1:15" s="157" customFormat="1" ht="13.5" hidden="1" customHeight="1" x14ac:dyDescent="0.25">
      <c r="A55" s="249"/>
      <c r="B55" s="128">
        <v>5</v>
      </c>
      <c r="C55" s="129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s="157" customFormat="1" ht="13.5" hidden="1" customHeight="1" x14ac:dyDescent="0.25">
      <c r="A56" s="249"/>
      <c r="B56" s="128"/>
      <c r="C56" s="129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5">
      <c r="A57" s="249"/>
      <c r="B57" s="125">
        <v>4</v>
      </c>
      <c r="C57" s="127">
        <v>0.625</v>
      </c>
      <c r="D57" s="230" t="s">
        <v>155</v>
      </c>
      <c r="E57" s="204" t="s">
        <v>20</v>
      </c>
      <c r="F57" s="204" t="s">
        <v>21</v>
      </c>
      <c r="G57" s="204" t="s">
        <v>25</v>
      </c>
      <c r="H57" s="204"/>
      <c r="I57" s="201" t="s">
        <v>156</v>
      </c>
      <c r="J57" s="210"/>
      <c r="K57" s="188"/>
      <c r="L57" s="177"/>
      <c r="M57" s="199"/>
      <c r="N57" s="204"/>
      <c r="O57" s="201"/>
    </row>
    <row r="58" spans="1:15" ht="13.5" hidden="1" customHeight="1" x14ac:dyDescent="0.25">
      <c r="A58" s="249"/>
      <c r="B58" s="125"/>
      <c r="C58" s="127"/>
      <c r="D58" s="199"/>
      <c r="E58" s="205"/>
      <c r="F58" s="205"/>
      <c r="G58" s="205"/>
      <c r="H58" s="205"/>
      <c r="I58" s="201"/>
      <c r="J58" s="210"/>
      <c r="K58" s="186"/>
      <c r="L58" s="177"/>
      <c r="M58" s="199"/>
      <c r="N58" s="205"/>
      <c r="O58" s="201"/>
    </row>
    <row r="59" spans="1:15" ht="13.5" hidden="1" customHeight="1" x14ac:dyDescent="0.25">
      <c r="A59" s="249"/>
      <c r="B59" s="125">
        <v>7</v>
      </c>
      <c r="C59" s="127">
        <v>0.66666666666666663</v>
      </c>
      <c r="D59" s="203"/>
      <c r="E59" s="206"/>
      <c r="F59" s="206"/>
      <c r="G59" s="206"/>
      <c r="H59" s="206"/>
      <c r="I59" s="201"/>
      <c r="J59" s="210"/>
      <c r="K59" s="211"/>
      <c r="L59" s="177"/>
      <c r="M59" s="199"/>
      <c r="N59" s="206"/>
      <c r="O59" s="201"/>
    </row>
    <row r="60" spans="1:15" ht="13.5" hidden="1" customHeight="1" x14ac:dyDescent="0.25">
      <c r="A60" s="249"/>
      <c r="B60" s="125"/>
      <c r="C60" s="127"/>
      <c r="D60" s="199"/>
      <c r="E60" s="205"/>
      <c r="F60" s="205"/>
      <c r="G60" s="205"/>
      <c r="H60" s="205"/>
      <c r="I60" s="201"/>
      <c r="J60" s="210"/>
      <c r="K60" s="186"/>
      <c r="L60" s="177"/>
      <c r="M60" s="199"/>
      <c r="N60" s="205"/>
      <c r="O60" s="201"/>
    </row>
    <row r="61" spans="1:15" ht="13.5" customHeight="1" x14ac:dyDescent="0.25">
      <c r="A61" s="249"/>
      <c r="B61" s="125">
        <v>5</v>
      </c>
      <c r="C61" s="127">
        <v>0.66666666666666663</v>
      </c>
      <c r="D61" s="231" t="s">
        <v>159</v>
      </c>
      <c r="E61" s="212" t="s">
        <v>20</v>
      </c>
      <c r="F61" s="212" t="s">
        <v>21</v>
      </c>
      <c r="G61" s="212" t="s">
        <v>25</v>
      </c>
      <c r="H61" s="212"/>
      <c r="I61" s="227" t="s">
        <v>154</v>
      </c>
      <c r="J61" s="210"/>
      <c r="K61" s="176"/>
      <c r="L61" s="177"/>
      <c r="M61" s="214"/>
      <c r="N61" s="212"/>
      <c r="O61" s="213"/>
    </row>
    <row r="62" spans="1:15" ht="13.5" hidden="1" customHeight="1" x14ac:dyDescent="0.25">
      <c r="A62" s="249"/>
      <c r="B62" s="130"/>
      <c r="C62" s="131"/>
      <c r="D62" s="100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5">
      <c r="A63" s="249"/>
      <c r="B63" s="130">
        <v>9</v>
      </c>
      <c r="C63" s="131">
        <v>0.75</v>
      </c>
      <c r="D63" s="100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5">
      <c r="A64" s="249"/>
      <c r="B64" s="130"/>
      <c r="C64" s="131"/>
      <c r="D64" s="100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5">
      <c r="A65" s="249"/>
      <c r="B65" s="130">
        <v>6</v>
      </c>
      <c r="C65" s="131">
        <v>0.70833333333333337</v>
      </c>
      <c r="D65" s="100" t="s">
        <v>157</v>
      </c>
      <c r="E65" s="93" t="s">
        <v>20</v>
      </c>
      <c r="F65" s="93" t="s">
        <v>21</v>
      </c>
      <c r="G65" s="93"/>
      <c r="H65" s="93"/>
      <c r="I65" s="213" t="s">
        <v>158</v>
      </c>
      <c r="J65" s="100"/>
      <c r="K65" s="93"/>
      <c r="L65" s="101"/>
      <c r="M65" s="100"/>
      <c r="N65" s="93"/>
      <c r="O65" s="101"/>
    </row>
    <row r="66" spans="1:15" ht="13.5" hidden="1" customHeight="1" x14ac:dyDescent="0.25">
      <c r="A66" s="249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3">
      <c r="A67" s="250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3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5">
      <c r="A69" s="247">
        <f>A47+1</f>
        <v>45979</v>
      </c>
      <c r="B69" s="123">
        <v>1</v>
      </c>
      <c r="C69" s="124">
        <v>0.375</v>
      </c>
      <c r="D69" s="107" t="s">
        <v>160</v>
      </c>
      <c r="E69" s="108" t="s">
        <v>20</v>
      </c>
      <c r="F69" s="108" t="s">
        <v>21</v>
      </c>
      <c r="G69" s="108" t="s">
        <v>25</v>
      </c>
      <c r="H69" s="108"/>
      <c r="I69" s="109" t="s">
        <v>158</v>
      </c>
      <c r="J69" s="107"/>
      <c r="K69" s="108"/>
      <c r="L69" s="109"/>
      <c r="M69" s="107"/>
      <c r="N69" s="108"/>
      <c r="O69" s="109"/>
    </row>
    <row r="70" spans="1:15" ht="13.5" hidden="1" customHeight="1" x14ac:dyDescent="0.25">
      <c r="A70" s="248"/>
      <c r="B70" s="123"/>
      <c r="C70" s="124"/>
      <c r="D70" s="110"/>
      <c r="E70" s="97"/>
      <c r="F70" s="97"/>
      <c r="G70" s="97"/>
      <c r="H70" s="97"/>
      <c r="I70" s="111"/>
      <c r="J70" s="110"/>
      <c r="K70" s="97"/>
      <c r="L70" s="111"/>
      <c r="M70" s="110"/>
      <c r="N70" s="97"/>
      <c r="O70" s="111"/>
    </row>
    <row r="71" spans="1:15" ht="13.5" hidden="1" customHeight="1" x14ac:dyDescent="0.25">
      <c r="A71" s="249"/>
      <c r="B71" s="125">
        <v>2</v>
      </c>
      <c r="C71" s="126">
        <v>0.41666666666666669</v>
      </c>
      <c r="D71" s="94"/>
      <c r="E71" s="112"/>
      <c r="F71" s="112"/>
      <c r="G71" s="112"/>
      <c r="H71" s="112"/>
      <c r="I71" s="96"/>
      <c r="J71" s="94"/>
      <c r="K71" s="112"/>
      <c r="L71" s="96"/>
      <c r="M71" s="94"/>
      <c r="N71" s="112"/>
      <c r="O71" s="96"/>
    </row>
    <row r="72" spans="1:15" ht="13.5" hidden="1" customHeight="1" x14ac:dyDescent="0.25">
      <c r="A72" s="249"/>
      <c r="B72" s="125"/>
      <c r="C72" s="126"/>
      <c r="D72" s="94"/>
      <c r="E72" s="112"/>
      <c r="F72" s="112"/>
      <c r="G72" s="112"/>
      <c r="H72" s="112"/>
      <c r="I72" s="96"/>
      <c r="J72" s="94"/>
      <c r="K72" s="112"/>
      <c r="L72" s="96"/>
      <c r="M72" s="94"/>
      <c r="N72" s="112"/>
      <c r="O72" s="96"/>
    </row>
    <row r="73" spans="1:15" ht="13.5" customHeight="1" x14ac:dyDescent="0.25">
      <c r="A73" s="249"/>
      <c r="B73" s="125">
        <v>2</v>
      </c>
      <c r="C73" s="126">
        <v>0.45833333333333331</v>
      </c>
      <c r="D73" s="94" t="s">
        <v>141</v>
      </c>
      <c r="E73" s="106" t="s">
        <v>20</v>
      </c>
      <c r="F73" s="106" t="s">
        <v>21</v>
      </c>
      <c r="G73" s="106" t="s">
        <v>25</v>
      </c>
      <c r="H73" s="106"/>
      <c r="I73" s="96" t="s">
        <v>142</v>
      </c>
      <c r="J73" s="94"/>
      <c r="K73" s="106"/>
      <c r="L73" s="96"/>
      <c r="M73" s="94"/>
      <c r="N73" s="106"/>
      <c r="O73" s="96"/>
    </row>
    <row r="74" spans="1:15" ht="13.5" hidden="1" customHeight="1" x14ac:dyDescent="0.25">
      <c r="A74" s="249"/>
      <c r="B74" s="125"/>
      <c r="C74" s="126"/>
      <c r="D74" s="89"/>
      <c r="E74" s="92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5">
      <c r="A75" s="249"/>
      <c r="B75" s="125">
        <v>3</v>
      </c>
      <c r="C75" s="126">
        <v>0.54166666666666663</v>
      </c>
      <c r="D75" s="89" t="s">
        <v>163</v>
      </c>
      <c r="E75" s="92" t="s">
        <v>20</v>
      </c>
      <c r="F75" s="92" t="s">
        <v>21</v>
      </c>
      <c r="G75" s="92" t="s">
        <v>25</v>
      </c>
      <c r="H75" s="92"/>
      <c r="I75" s="91" t="s">
        <v>144</v>
      </c>
      <c r="J75" s="89"/>
      <c r="K75" s="92"/>
      <c r="L75" s="91"/>
      <c r="M75" s="89"/>
      <c r="N75" s="92"/>
      <c r="O75" s="91"/>
    </row>
    <row r="76" spans="1:15" ht="13.5" hidden="1" customHeight="1" x14ac:dyDescent="0.25">
      <c r="A76" s="249"/>
      <c r="B76" s="125"/>
      <c r="C76" s="127"/>
      <c r="D76" s="89"/>
      <c r="E76" s="9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7" customFormat="1" ht="13.5" hidden="1" customHeight="1" x14ac:dyDescent="0.25">
      <c r="A77" s="249"/>
      <c r="B77" s="128">
        <v>5</v>
      </c>
      <c r="C77" s="129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7" customFormat="1" ht="13.5" hidden="1" customHeight="1" x14ac:dyDescent="0.25">
      <c r="A78" s="249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49"/>
      <c r="B79" s="125">
        <v>4</v>
      </c>
      <c r="C79" s="127">
        <v>0.625</v>
      </c>
      <c r="D79" s="229" t="s">
        <v>150</v>
      </c>
      <c r="E79" s="90" t="s">
        <v>20</v>
      </c>
      <c r="F79" s="90" t="s">
        <v>21</v>
      </c>
      <c r="G79" s="90" t="s">
        <v>25</v>
      </c>
      <c r="H79" s="90"/>
      <c r="I79" s="91" t="s">
        <v>151</v>
      </c>
      <c r="J79" s="89"/>
      <c r="K79" s="90"/>
      <c r="L79" s="91"/>
      <c r="M79" s="89"/>
      <c r="N79" s="90"/>
      <c r="O79" s="91"/>
    </row>
    <row r="80" spans="1:15" ht="13.5" hidden="1" customHeight="1" x14ac:dyDescent="0.25">
      <c r="A80" s="249"/>
      <c r="B80" s="125"/>
      <c r="C80" s="127"/>
      <c r="D80" s="89"/>
      <c r="E80" s="8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5">
      <c r="A81" s="249"/>
      <c r="B81" s="125">
        <v>7</v>
      </c>
      <c r="C81" s="127">
        <v>0.66666666666666663</v>
      </c>
      <c r="D81" s="98"/>
      <c r="E81" s="99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5">
      <c r="A82" s="249"/>
      <c r="B82" s="125"/>
      <c r="C82" s="127"/>
      <c r="D82" s="89"/>
      <c r="E82" s="8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5">
      <c r="A83" s="249"/>
      <c r="B83" s="125">
        <v>5</v>
      </c>
      <c r="C83" s="127">
        <v>0.66666666666666663</v>
      </c>
      <c r="D83" s="229" t="s">
        <v>152</v>
      </c>
      <c r="E83" s="92" t="s">
        <v>20</v>
      </c>
      <c r="F83" s="92" t="s">
        <v>21</v>
      </c>
      <c r="G83" s="92"/>
      <c r="H83" s="92"/>
      <c r="I83" s="91" t="s">
        <v>151</v>
      </c>
      <c r="J83" s="89"/>
      <c r="K83" s="92"/>
      <c r="L83" s="91"/>
      <c r="M83" s="89"/>
      <c r="N83" s="92"/>
      <c r="O83" s="91"/>
    </row>
    <row r="84" spans="1:15" ht="13.5" hidden="1" customHeight="1" x14ac:dyDescent="0.25">
      <c r="A84" s="249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5">
      <c r="A85" s="249"/>
      <c r="B85" s="130">
        <v>9</v>
      </c>
      <c r="C85" s="131">
        <v>0.75</v>
      </c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5">
      <c r="A86" s="249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5">
      <c r="A87" s="249"/>
      <c r="B87" s="130">
        <v>6</v>
      </c>
      <c r="C87" s="131">
        <v>0.70833333333333337</v>
      </c>
      <c r="D87" s="100" t="s">
        <v>168</v>
      </c>
      <c r="E87" s="93" t="s">
        <v>20</v>
      </c>
      <c r="F87" s="93" t="s">
        <v>21</v>
      </c>
      <c r="G87" s="93" t="s">
        <v>25</v>
      </c>
      <c r="H87" s="93"/>
      <c r="I87" s="101" t="s">
        <v>169</v>
      </c>
      <c r="J87" s="100"/>
      <c r="K87" s="93"/>
      <c r="L87" s="101"/>
      <c r="M87" s="100"/>
      <c r="N87" s="93"/>
      <c r="O87" s="101"/>
    </row>
    <row r="88" spans="1:15" ht="13.5" hidden="1" customHeight="1" x14ac:dyDescent="0.25">
      <c r="A88" s="249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3">
      <c r="A89" s="250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3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5">
      <c r="A91" s="247">
        <f>A69+1</f>
        <v>45980</v>
      </c>
      <c r="B91" s="123">
        <v>1</v>
      </c>
      <c r="C91" s="124">
        <v>0.375</v>
      </c>
      <c r="D91" s="83" t="s">
        <v>135</v>
      </c>
      <c r="E91" s="84" t="s">
        <v>23</v>
      </c>
      <c r="F91" s="84"/>
      <c r="G91" s="84"/>
      <c r="H91" s="84"/>
      <c r="I91" s="85" t="s">
        <v>138</v>
      </c>
      <c r="J91" s="83"/>
      <c r="K91" s="84"/>
      <c r="L91" s="85"/>
      <c r="M91" s="83"/>
      <c r="N91" s="84"/>
      <c r="O91" s="85"/>
    </row>
    <row r="92" spans="1:15" ht="13.5" hidden="1" customHeight="1" x14ac:dyDescent="0.25">
      <c r="A92" s="248"/>
      <c r="B92" s="123"/>
      <c r="C92" s="124"/>
      <c r="D92" s="86"/>
      <c r="E92" s="87"/>
      <c r="F92" s="87"/>
      <c r="G92" s="87"/>
      <c r="H92" s="87"/>
      <c r="I92" s="88"/>
      <c r="J92" s="86"/>
      <c r="K92" s="87"/>
      <c r="L92" s="88"/>
      <c r="M92" s="86"/>
      <c r="N92" s="87"/>
      <c r="O92" s="88"/>
    </row>
    <row r="93" spans="1:15" ht="13.5" hidden="1" customHeight="1" x14ac:dyDescent="0.25">
      <c r="A93" s="249"/>
      <c r="B93" s="125">
        <v>2</v>
      </c>
      <c r="C93" s="126">
        <v>0.41666666666666669</v>
      </c>
      <c r="D93" s="89"/>
      <c r="E93" s="90"/>
      <c r="F93" s="90"/>
      <c r="G93" s="90"/>
      <c r="H93" s="90"/>
      <c r="I93" s="91"/>
      <c r="J93" s="89"/>
      <c r="K93" s="90"/>
      <c r="L93" s="91"/>
      <c r="M93" s="89"/>
      <c r="N93" s="90"/>
      <c r="O93" s="91"/>
    </row>
    <row r="94" spans="1:15" ht="13.5" hidden="1" customHeight="1" x14ac:dyDescent="0.25">
      <c r="A94" s="249"/>
      <c r="B94" s="125"/>
      <c r="C94" s="126"/>
      <c r="D94" s="89"/>
      <c r="E94" s="90"/>
      <c r="F94" s="90"/>
      <c r="G94" s="90"/>
      <c r="H94" s="90"/>
      <c r="I94" s="91"/>
      <c r="J94" s="89"/>
      <c r="K94" s="90"/>
      <c r="L94" s="91"/>
      <c r="M94" s="89"/>
      <c r="N94" s="90"/>
      <c r="O94" s="91"/>
    </row>
    <row r="95" spans="1:15" ht="13.5" customHeight="1" x14ac:dyDescent="0.25">
      <c r="A95" s="249"/>
      <c r="B95" s="125">
        <v>2</v>
      </c>
      <c r="C95" s="126">
        <v>0.45833333333333331</v>
      </c>
      <c r="D95" s="89" t="s">
        <v>136</v>
      </c>
      <c r="E95" s="92" t="s">
        <v>23</v>
      </c>
      <c r="F95" s="92"/>
      <c r="G95" s="92"/>
      <c r="H95" s="92"/>
      <c r="I95" s="91" t="s">
        <v>138</v>
      </c>
      <c r="J95" s="89"/>
      <c r="K95" s="92"/>
      <c r="L95" s="91"/>
      <c r="M95" s="89"/>
      <c r="N95" s="92"/>
      <c r="O95" s="91"/>
    </row>
    <row r="96" spans="1:15" ht="13.5" hidden="1" customHeight="1" x14ac:dyDescent="0.25">
      <c r="A96" s="249"/>
      <c r="B96" s="125"/>
      <c r="C96" s="126"/>
      <c r="D96" s="89"/>
      <c r="E96" s="92"/>
      <c r="F96" s="92"/>
      <c r="G96" s="92"/>
      <c r="H96" s="92"/>
      <c r="I96" s="91"/>
      <c r="J96" s="89"/>
      <c r="K96" s="92"/>
      <c r="L96" s="91"/>
      <c r="M96" s="89"/>
      <c r="N96" s="92"/>
      <c r="O96" s="91"/>
    </row>
    <row r="97" spans="1:15" ht="13.5" customHeight="1" x14ac:dyDescent="0.25">
      <c r="A97" s="249"/>
      <c r="B97" s="125">
        <v>3</v>
      </c>
      <c r="C97" s="126">
        <v>0.54166666666666663</v>
      </c>
      <c r="D97" s="94" t="s">
        <v>137</v>
      </c>
      <c r="E97" s="106"/>
      <c r="F97" s="106"/>
      <c r="G97" s="106"/>
      <c r="H97" s="106"/>
      <c r="I97" s="96"/>
      <c r="J97" s="94"/>
      <c r="K97" s="106"/>
      <c r="L97" s="96"/>
      <c r="M97" s="94"/>
      <c r="N97" s="106"/>
      <c r="O97" s="96"/>
    </row>
    <row r="98" spans="1:15" ht="13.5" hidden="1" customHeight="1" x14ac:dyDescent="0.25">
      <c r="A98" s="249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7" customFormat="1" ht="13.5" hidden="1" customHeight="1" x14ac:dyDescent="0.25">
      <c r="A99" s="249"/>
      <c r="B99" s="128">
        <v>5</v>
      </c>
      <c r="C99" s="129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7" customFormat="1" ht="13.5" hidden="1" customHeight="1" x14ac:dyDescent="0.25">
      <c r="A100" s="249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5">
      <c r="A101" s="249"/>
      <c r="B101" s="125">
        <v>4</v>
      </c>
      <c r="C101" s="127">
        <v>0.625</v>
      </c>
      <c r="D101" s="98" t="s">
        <v>137</v>
      </c>
      <c r="E101" s="90"/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5">
      <c r="A102" s="249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5">
      <c r="A103" s="249"/>
      <c r="B103" s="125">
        <v>7</v>
      </c>
      <c r="C103" s="127">
        <v>0.66666666666666663</v>
      </c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5">
      <c r="A104" s="249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5">
      <c r="A105" s="249"/>
      <c r="B105" s="125">
        <v>5</v>
      </c>
      <c r="C105" s="127">
        <v>0.66666666666666663</v>
      </c>
      <c r="D105" s="98"/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5">
      <c r="A106" s="249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5">
      <c r="A107" s="249"/>
      <c r="B107" s="130">
        <v>9</v>
      </c>
      <c r="C107" s="131">
        <v>0.75</v>
      </c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5">
      <c r="A108" s="249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5">
      <c r="A109" s="249"/>
      <c r="B109" s="130">
        <v>6</v>
      </c>
      <c r="C109" s="131">
        <v>0.70833333333333337</v>
      </c>
      <c r="D109" s="100"/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5">
      <c r="A110" s="249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3">
      <c r="A111" s="250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3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5">
      <c r="A113" s="247">
        <f>A91+1</f>
        <v>45981</v>
      </c>
      <c r="B113" s="123">
        <v>1</v>
      </c>
      <c r="C113" s="124">
        <v>0.375</v>
      </c>
      <c r="D113" s="228" t="s">
        <v>171</v>
      </c>
      <c r="E113" s="84" t="s">
        <v>20</v>
      </c>
      <c r="F113" s="84" t="s">
        <v>21</v>
      </c>
      <c r="G113" s="84" t="s">
        <v>25</v>
      </c>
      <c r="H113" s="84"/>
      <c r="I113" s="227" t="s">
        <v>169</v>
      </c>
      <c r="J113" s="107"/>
      <c r="K113" s="108"/>
      <c r="L113" s="109"/>
      <c r="M113" s="83"/>
      <c r="N113" s="84"/>
      <c r="O113" s="85"/>
    </row>
    <row r="114" spans="1:15" ht="13.5" hidden="1" customHeight="1" x14ac:dyDescent="0.25">
      <c r="A114" s="248"/>
      <c r="B114" s="123"/>
      <c r="C114" s="124"/>
      <c r="D114" s="86"/>
      <c r="E114" s="8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5">
      <c r="A115" s="249"/>
      <c r="B115" s="125">
        <v>2</v>
      </c>
      <c r="C115" s="126">
        <v>0.41666666666666669</v>
      </c>
      <c r="D115" s="89"/>
      <c r="E115" s="90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5">
      <c r="A116" s="249"/>
      <c r="B116" s="125"/>
      <c r="C116" s="126"/>
      <c r="D116" s="89"/>
      <c r="E116" s="90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5">
      <c r="A117" s="249"/>
      <c r="B117" s="125">
        <v>2</v>
      </c>
      <c r="C117" s="126">
        <v>0.45833333333333331</v>
      </c>
      <c r="D117" s="89" t="s">
        <v>164</v>
      </c>
      <c r="E117" s="92" t="s">
        <v>20</v>
      </c>
      <c r="F117" s="92" t="s">
        <v>21</v>
      </c>
      <c r="G117" s="92" t="s">
        <v>25</v>
      </c>
      <c r="H117" s="92"/>
      <c r="I117" s="91" t="s">
        <v>165</v>
      </c>
      <c r="J117" s="94"/>
      <c r="K117" s="106"/>
      <c r="L117" s="96"/>
      <c r="M117" s="89"/>
      <c r="N117" s="92"/>
      <c r="O117" s="91"/>
    </row>
    <row r="118" spans="1:15" ht="13.5" hidden="1" customHeight="1" x14ac:dyDescent="0.25">
      <c r="A118" s="249"/>
      <c r="B118" s="125"/>
      <c r="C118" s="126"/>
      <c r="D118" s="89"/>
      <c r="E118" s="92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5">
      <c r="A119" s="249"/>
      <c r="B119" s="125">
        <v>3</v>
      </c>
      <c r="C119" s="126">
        <v>0.54166666666666663</v>
      </c>
      <c r="D119" s="89" t="s">
        <v>166</v>
      </c>
      <c r="E119" s="92" t="s">
        <v>20</v>
      </c>
      <c r="F119" s="92" t="s">
        <v>21</v>
      </c>
      <c r="G119" s="92"/>
      <c r="H119" s="92"/>
      <c r="I119" s="91" t="s">
        <v>165</v>
      </c>
      <c r="J119" s="94"/>
      <c r="K119" s="106"/>
      <c r="L119" s="96"/>
      <c r="M119" s="89"/>
      <c r="N119" s="92"/>
      <c r="O119" s="91"/>
    </row>
    <row r="120" spans="1:15" ht="13.5" hidden="1" customHeight="1" x14ac:dyDescent="0.25">
      <c r="A120" s="249"/>
      <c r="B120" s="125"/>
      <c r="C120" s="127"/>
      <c r="D120" s="89"/>
      <c r="E120" s="9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7" customFormat="1" ht="13.5" hidden="1" customHeight="1" x14ac:dyDescent="0.25">
      <c r="A121" s="249"/>
      <c r="B121" s="128">
        <v>5</v>
      </c>
      <c r="C121" s="129">
        <v>0.58333333333333337</v>
      </c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7" customFormat="1" ht="13.5" hidden="1" customHeight="1" x14ac:dyDescent="0.25">
      <c r="A122" s="249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5">
      <c r="A123" s="249"/>
      <c r="B123" s="125">
        <v>4</v>
      </c>
      <c r="C123" s="127">
        <v>0.625</v>
      </c>
      <c r="D123" s="229" t="s">
        <v>172</v>
      </c>
      <c r="E123" s="90" t="s">
        <v>20</v>
      </c>
      <c r="F123" s="90" t="s">
        <v>21</v>
      </c>
      <c r="G123" s="90"/>
      <c r="H123" s="90"/>
      <c r="I123" s="91" t="s">
        <v>169</v>
      </c>
      <c r="J123" s="94"/>
      <c r="K123" s="112"/>
      <c r="L123" s="96"/>
      <c r="M123" s="89"/>
      <c r="N123" s="90"/>
      <c r="O123" s="91"/>
    </row>
    <row r="124" spans="1:15" ht="13.5" hidden="1" customHeight="1" x14ac:dyDescent="0.25">
      <c r="A124" s="249"/>
      <c r="B124" s="125"/>
      <c r="C124" s="127"/>
      <c r="D124" s="89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5">
      <c r="A125" s="249"/>
      <c r="B125" s="125">
        <v>7</v>
      </c>
      <c r="C125" s="127">
        <v>0.66666666666666663</v>
      </c>
      <c r="D125" s="229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5">
      <c r="A126" s="249"/>
      <c r="B126" s="125"/>
      <c r="C126" s="127"/>
      <c r="D126" s="89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5">
      <c r="A127" s="249"/>
      <c r="B127" s="125">
        <v>5</v>
      </c>
      <c r="C127" s="127">
        <v>0.66666666666666663</v>
      </c>
      <c r="D127" s="229" t="s">
        <v>173</v>
      </c>
      <c r="E127" s="92" t="s">
        <v>20</v>
      </c>
      <c r="F127" s="92" t="s">
        <v>21</v>
      </c>
      <c r="G127" s="92"/>
      <c r="H127" s="92"/>
      <c r="I127" s="91" t="s">
        <v>169</v>
      </c>
      <c r="J127" s="94"/>
      <c r="K127" s="106"/>
      <c r="L127" s="96"/>
      <c r="M127" s="89"/>
      <c r="N127" s="92"/>
      <c r="O127" s="91"/>
    </row>
    <row r="128" spans="1:15" ht="13.5" hidden="1" customHeight="1" x14ac:dyDescent="0.25">
      <c r="A128" s="249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5">
      <c r="A129" s="249"/>
      <c r="B129" s="130">
        <v>9</v>
      </c>
      <c r="C129" s="131">
        <v>0.75</v>
      </c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5">
      <c r="A130" s="249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5">
      <c r="A131" s="249"/>
      <c r="B131" s="130">
        <v>6</v>
      </c>
      <c r="C131" s="131">
        <v>0.70833333333333337</v>
      </c>
      <c r="D131" s="100" t="s">
        <v>161</v>
      </c>
      <c r="E131" s="93"/>
      <c r="F131" s="93"/>
      <c r="G131" s="93"/>
      <c r="H131" s="93"/>
      <c r="I131" s="101" t="s">
        <v>154</v>
      </c>
      <c r="J131" s="115"/>
      <c r="K131" s="113"/>
      <c r="L131" s="116"/>
      <c r="M131" s="100"/>
      <c r="N131" s="93"/>
      <c r="O131" s="101"/>
    </row>
    <row r="132" spans="1:15" ht="13.5" hidden="1" customHeight="1" x14ac:dyDescent="0.25">
      <c r="A132" s="249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3">
      <c r="A133" s="250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3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5">
      <c r="A135" s="247">
        <f>A113+1</f>
        <v>45982</v>
      </c>
      <c r="B135" s="123">
        <v>1</v>
      </c>
      <c r="C135" s="124">
        <v>0.375</v>
      </c>
      <c r="D135" s="89"/>
      <c r="E135" s="84"/>
      <c r="F135" s="84"/>
      <c r="G135" s="84"/>
      <c r="H135" s="84"/>
      <c r="I135" s="91"/>
      <c r="J135" s="107"/>
      <c r="K135" s="108"/>
      <c r="L135" s="109"/>
      <c r="M135" s="83"/>
      <c r="N135" s="84"/>
      <c r="O135" s="85"/>
    </row>
    <row r="136" spans="1:15" ht="13.5" hidden="1" customHeight="1" x14ac:dyDescent="0.25">
      <c r="A136" s="248"/>
      <c r="B136" s="123"/>
      <c r="C136" s="124"/>
      <c r="D136" s="86"/>
      <c r="E136" s="8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5">
      <c r="A137" s="249"/>
      <c r="B137" s="125">
        <v>2</v>
      </c>
      <c r="C137" s="126">
        <v>0.41666666666666669</v>
      </c>
      <c r="D137" s="89"/>
      <c r="E137" s="90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5">
      <c r="A138" s="249"/>
      <c r="B138" s="125"/>
      <c r="C138" s="126"/>
      <c r="D138" s="89"/>
      <c r="E138" s="90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5">
      <c r="A139" s="249"/>
      <c r="B139" s="125"/>
      <c r="C139" s="126">
        <v>0.41666666666666669</v>
      </c>
      <c r="D139" s="233" t="s">
        <v>145</v>
      </c>
      <c r="E139" s="90" t="s">
        <v>20</v>
      </c>
      <c r="F139" s="90" t="s">
        <v>21</v>
      </c>
      <c r="G139" s="90"/>
      <c r="H139" s="90"/>
      <c r="I139" s="232" t="s">
        <v>146</v>
      </c>
      <c r="J139" s="94"/>
      <c r="K139" s="112"/>
      <c r="L139" s="96"/>
      <c r="M139" s="89"/>
      <c r="N139" s="90"/>
      <c r="O139" s="91"/>
    </row>
    <row r="140" spans="1:15" ht="13.5" customHeight="1" x14ac:dyDescent="0.25">
      <c r="A140" s="249"/>
      <c r="B140" s="125">
        <v>2</v>
      </c>
      <c r="C140" s="126">
        <v>0.45833333333333331</v>
      </c>
      <c r="D140" s="234" t="s">
        <v>148</v>
      </c>
      <c r="E140" s="92" t="s">
        <v>20</v>
      </c>
      <c r="F140" s="92" t="s">
        <v>21</v>
      </c>
      <c r="G140" s="92" t="s">
        <v>25</v>
      </c>
      <c r="H140" s="92"/>
      <c r="I140" s="227" t="s">
        <v>147</v>
      </c>
      <c r="J140" s="94"/>
      <c r="K140" s="106"/>
      <c r="L140" s="96"/>
      <c r="M140" s="89"/>
      <c r="N140" s="92"/>
      <c r="O140" s="91"/>
    </row>
    <row r="141" spans="1:15" ht="13.5" hidden="1" customHeight="1" x14ac:dyDescent="0.25">
      <c r="A141" s="249"/>
      <c r="B141" s="125"/>
      <c r="C141" s="126"/>
      <c r="D141" s="89"/>
      <c r="E141" s="92"/>
      <c r="F141" s="92"/>
      <c r="G141" s="92"/>
      <c r="H141" s="92"/>
      <c r="I141" s="91"/>
      <c r="J141" s="94"/>
      <c r="K141" s="106"/>
      <c r="L141" s="96"/>
      <c r="M141" s="89"/>
      <c r="N141" s="92"/>
      <c r="O141" s="91"/>
    </row>
    <row r="142" spans="1:15" ht="13.5" customHeight="1" x14ac:dyDescent="0.25">
      <c r="A142" s="249"/>
      <c r="B142" s="125">
        <v>3</v>
      </c>
      <c r="C142" s="126">
        <v>0.54166666666666663</v>
      </c>
      <c r="D142" s="89" t="s">
        <v>149</v>
      </c>
      <c r="E142" s="92" t="s">
        <v>20</v>
      </c>
      <c r="F142" s="92" t="s">
        <v>21</v>
      </c>
      <c r="G142" s="92" t="s">
        <v>25</v>
      </c>
      <c r="H142" s="92"/>
      <c r="I142" s="226" t="s">
        <v>147</v>
      </c>
      <c r="J142" s="94"/>
      <c r="K142" s="106"/>
      <c r="L142" s="96"/>
      <c r="M142" s="89"/>
      <c r="N142" s="92"/>
      <c r="O142" s="91"/>
    </row>
    <row r="143" spans="1:15" ht="13.5" hidden="1" customHeight="1" x14ac:dyDescent="0.25">
      <c r="A143" s="249"/>
      <c r="B143" s="125"/>
      <c r="C143" s="127"/>
      <c r="D143" s="89"/>
      <c r="E143" s="93"/>
      <c r="F143" s="93"/>
      <c r="G143" s="93"/>
      <c r="H143" s="93"/>
      <c r="I143" s="91"/>
      <c r="J143" s="89"/>
      <c r="K143" s="93"/>
      <c r="L143" s="91"/>
      <c r="M143" s="89"/>
      <c r="N143" s="93"/>
      <c r="O143" s="91"/>
    </row>
    <row r="144" spans="1:15" s="157" customFormat="1" ht="13.5" hidden="1" customHeight="1" x14ac:dyDescent="0.25">
      <c r="A144" s="249"/>
      <c r="B144" s="128">
        <v>5</v>
      </c>
      <c r="C144" s="129">
        <v>0.58333333333333337</v>
      </c>
      <c r="D144" s="94"/>
      <c r="E144" s="95"/>
      <c r="F144" s="95"/>
      <c r="G144" s="95"/>
      <c r="H144" s="95"/>
      <c r="I144" s="96"/>
      <c r="J144" s="94"/>
      <c r="K144" s="95"/>
      <c r="L144" s="96"/>
      <c r="M144" s="94"/>
      <c r="N144" s="95"/>
      <c r="O144" s="96"/>
    </row>
    <row r="145" spans="1:15" s="157" customFormat="1" ht="13.5" hidden="1" customHeight="1" x14ac:dyDescent="0.25">
      <c r="A145" s="249"/>
      <c r="B145" s="128"/>
      <c r="C145" s="129"/>
      <c r="D145" s="94"/>
      <c r="E145" s="97"/>
      <c r="F145" s="97"/>
      <c r="G145" s="97"/>
      <c r="H145" s="97"/>
      <c r="I145" s="96"/>
      <c r="J145" s="94"/>
      <c r="K145" s="97"/>
      <c r="L145" s="96"/>
      <c r="M145" s="94"/>
      <c r="N145" s="97"/>
      <c r="O145" s="96"/>
    </row>
    <row r="146" spans="1:15" ht="13.5" customHeight="1" x14ac:dyDescent="0.25">
      <c r="A146" s="249"/>
      <c r="B146" s="125">
        <v>4</v>
      </c>
      <c r="C146" s="127">
        <v>0.625</v>
      </c>
      <c r="D146" s="229" t="s">
        <v>167</v>
      </c>
      <c r="E146" s="90" t="s">
        <v>20</v>
      </c>
      <c r="F146" s="90" t="s">
        <v>21</v>
      </c>
      <c r="G146" s="90" t="s">
        <v>25</v>
      </c>
      <c r="H146" s="90"/>
      <c r="I146" s="91" t="s">
        <v>165</v>
      </c>
      <c r="J146" s="89"/>
      <c r="K146" s="90"/>
      <c r="L146" s="91"/>
      <c r="M146" s="89"/>
      <c r="N146" s="90"/>
      <c r="O146" s="91"/>
    </row>
    <row r="147" spans="1:15" ht="13.5" hidden="1" customHeight="1" x14ac:dyDescent="0.25">
      <c r="A147" s="249"/>
      <c r="B147" s="125"/>
      <c r="C147" s="127"/>
      <c r="D147" s="89"/>
      <c r="E147" s="87"/>
      <c r="F147" s="87"/>
      <c r="G147" s="87"/>
      <c r="H147" s="87"/>
      <c r="I147" s="91"/>
      <c r="J147" s="89"/>
      <c r="K147" s="87"/>
      <c r="L147" s="91"/>
      <c r="M147" s="89"/>
      <c r="N147" s="87"/>
      <c r="O147" s="91"/>
    </row>
    <row r="148" spans="1:15" ht="13.5" hidden="1" customHeight="1" x14ac:dyDescent="0.25">
      <c r="A148" s="249"/>
      <c r="B148" s="125">
        <v>7</v>
      </c>
      <c r="C148" s="127">
        <v>0.66666666666666663</v>
      </c>
      <c r="D148" s="98"/>
      <c r="E148" s="99"/>
      <c r="F148" s="99"/>
      <c r="G148" s="99"/>
      <c r="H148" s="99"/>
      <c r="I148" s="91"/>
      <c r="J148" s="89"/>
      <c r="K148" s="99"/>
      <c r="L148" s="91"/>
      <c r="M148" s="89"/>
      <c r="N148" s="99"/>
      <c r="O148" s="91"/>
    </row>
    <row r="149" spans="1:15" ht="13.5" hidden="1" customHeight="1" x14ac:dyDescent="0.25">
      <c r="A149" s="249"/>
      <c r="B149" s="125"/>
      <c r="C149" s="127"/>
      <c r="D149" s="89"/>
      <c r="E149" s="87"/>
      <c r="F149" s="87"/>
      <c r="G149" s="87"/>
      <c r="H149" s="87"/>
      <c r="I149" s="91"/>
      <c r="J149" s="89"/>
      <c r="K149" s="87"/>
      <c r="L149" s="91"/>
      <c r="M149" s="89"/>
      <c r="N149" s="87"/>
      <c r="O149" s="91"/>
    </row>
    <row r="150" spans="1:15" ht="13.5" customHeight="1" x14ac:dyDescent="0.25">
      <c r="A150" s="249"/>
      <c r="B150" s="125">
        <v>5</v>
      </c>
      <c r="C150" s="127">
        <v>0.66666666666666663</v>
      </c>
      <c r="D150" s="239" t="s">
        <v>174</v>
      </c>
      <c r="E150" s="92" t="s">
        <v>20</v>
      </c>
      <c r="F150" s="92" t="s">
        <v>21</v>
      </c>
      <c r="G150" s="92"/>
      <c r="H150" s="92"/>
      <c r="I150" s="91" t="s">
        <v>165</v>
      </c>
      <c r="J150" s="89"/>
      <c r="K150" s="92"/>
      <c r="L150" s="91"/>
      <c r="M150" s="89"/>
      <c r="N150" s="92"/>
      <c r="O150" s="91"/>
    </row>
    <row r="151" spans="1:15" ht="13.5" hidden="1" customHeight="1" x14ac:dyDescent="0.25">
      <c r="A151" s="249"/>
      <c r="B151" s="130"/>
      <c r="C151" s="131"/>
      <c r="D151" s="238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5">
      <c r="A152" s="249"/>
      <c r="B152" s="130">
        <v>9</v>
      </c>
      <c r="C152" s="131">
        <v>0.75</v>
      </c>
      <c r="D152" s="235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hidden="1" customHeight="1" x14ac:dyDescent="0.25">
      <c r="A153" s="249"/>
      <c r="B153" s="130"/>
      <c r="C153" s="131"/>
      <c r="D153" s="235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customHeight="1" x14ac:dyDescent="0.25">
      <c r="A154" s="249"/>
      <c r="B154" s="130">
        <v>6</v>
      </c>
      <c r="C154" s="131">
        <v>0.70833333333333337</v>
      </c>
      <c r="D154" s="237"/>
      <c r="E154" s="93"/>
      <c r="F154" s="93"/>
      <c r="G154" s="93"/>
      <c r="H154" s="93"/>
      <c r="J154" s="100"/>
      <c r="K154" s="93"/>
      <c r="L154" s="101"/>
      <c r="M154" s="100"/>
      <c r="N154" s="93"/>
      <c r="O154" s="101"/>
    </row>
    <row r="155" spans="1:15" ht="13.5" hidden="1" customHeight="1" x14ac:dyDescent="0.25">
      <c r="A155" s="249"/>
      <c r="B155" s="130"/>
      <c r="C155" s="131"/>
      <c r="D155" s="236"/>
      <c r="E155" s="93"/>
      <c r="F155" s="93"/>
      <c r="G155" s="93"/>
      <c r="H155" s="93"/>
      <c r="I155" s="101"/>
      <c r="J155" s="100"/>
      <c r="K155" s="93"/>
      <c r="L155" s="101"/>
      <c r="M155" s="100"/>
      <c r="N155" s="93"/>
      <c r="O155" s="101"/>
    </row>
    <row r="156" spans="1:15" ht="13.5" hidden="1" customHeight="1" thickBot="1" x14ac:dyDescent="0.3">
      <c r="A156" s="250"/>
      <c r="B156" s="132">
        <v>11</v>
      </c>
      <c r="C156" s="133">
        <v>0.83333333333333337</v>
      </c>
      <c r="D156" s="102"/>
      <c r="E156" s="103"/>
      <c r="F156" s="103"/>
      <c r="G156" s="103"/>
      <c r="H156" s="103"/>
      <c r="I156" s="104"/>
      <c r="J156" s="102"/>
      <c r="K156" s="103"/>
      <c r="L156" s="104"/>
      <c r="M156" s="102"/>
      <c r="N156" s="103"/>
      <c r="O156" s="104"/>
    </row>
    <row r="157" spans="1:15" ht="15" customHeight="1" thickBot="1" x14ac:dyDescent="0.3">
      <c r="A157" s="134"/>
      <c r="B157" s="134"/>
      <c r="C157" s="134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</row>
    <row r="158" spans="1:15" ht="13.5" customHeight="1" thickBot="1" x14ac:dyDescent="0.3">
      <c r="A158" s="247">
        <f>A135+1</f>
        <v>45983</v>
      </c>
      <c r="B158" s="123">
        <v>1</v>
      </c>
      <c r="C158" s="124">
        <v>0.375</v>
      </c>
      <c r="D158" s="100" t="s">
        <v>143</v>
      </c>
      <c r="E158" s="184"/>
      <c r="F158" s="184"/>
      <c r="G158" s="184"/>
      <c r="H158" s="184"/>
      <c r="I158" s="101" t="s">
        <v>144</v>
      </c>
      <c r="J158" s="182"/>
      <c r="K158" s="184"/>
      <c r="L158" s="185"/>
      <c r="M158" s="182"/>
      <c r="N158" s="184"/>
      <c r="O158" s="185"/>
    </row>
    <row r="159" spans="1:15" ht="13.5" hidden="1" customHeight="1" x14ac:dyDescent="0.25">
      <c r="A159" s="248"/>
      <c r="B159" s="123"/>
      <c r="C159" s="124"/>
      <c r="D159" s="183"/>
      <c r="E159" s="186"/>
      <c r="F159" s="186"/>
      <c r="G159" s="186"/>
      <c r="H159" s="186"/>
      <c r="I159" s="187"/>
      <c r="J159" s="183"/>
      <c r="K159" s="186"/>
      <c r="L159" s="187"/>
      <c r="M159" s="183"/>
      <c r="N159" s="186"/>
      <c r="O159" s="187"/>
    </row>
    <row r="160" spans="1:15" ht="13.5" hidden="1" customHeight="1" x14ac:dyDescent="0.25">
      <c r="A160" s="249"/>
      <c r="B160" s="125">
        <v>2</v>
      </c>
      <c r="C160" s="126">
        <v>0.41666666666666669</v>
      </c>
      <c r="D160" s="178"/>
      <c r="E160" s="188"/>
      <c r="F160" s="188"/>
      <c r="G160" s="188"/>
      <c r="H160" s="188"/>
      <c r="I160" s="177"/>
      <c r="J160" s="178"/>
      <c r="K160" s="188"/>
      <c r="L160" s="177"/>
      <c r="M160" s="178"/>
      <c r="N160" s="188"/>
      <c r="O160" s="177"/>
    </row>
    <row r="161" spans="1:15" ht="13.5" hidden="1" customHeight="1" x14ac:dyDescent="0.25">
      <c r="A161" s="249"/>
      <c r="B161" s="125"/>
      <c r="C161" s="126"/>
      <c r="D161" s="178"/>
      <c r="E161" s="188"/>
      <c r="F161" s="188"/>
      <c r="G161" s="188"/>
      <c r="H161" s="188"/>
      <c r="I161" s="177"/>
      <c r="J161" s="178"/>
      <c r="K161" s="188"/>
      <c r="L161" s="177"/>
      <c r="M161" s="178"/>
      <c r="N161" s="188"/>
      <c r="O161" s="177"/>
    </row>
    <row r="162" spans="1:15" ht="13.5" customHeight="1" x14ac:dyDescent="0.25">
      <c r="A162" s="249"/>
      <c r="B162" s="125">
        <v>2</v>
      </c>
      <c r="C162" s="126">
        <v>0.45833333333333331</v>
      </c>
      <c r="D162" s="83" t="s">
        <v>153</v>
      </c>
      <c r="E162" s="176"/>
      <c r="F162" s="176"/>
      <c r="G162" s="176"/>
      <c r="H162" s="176"/>
      <c r="I162" s="85" t="s">
        <v>154</v>
      </c>
      <c r="J162" s="178"/>
      <c r="K162" s="176"/>
      <c r="L162" s="177"/>
      <c r="M162" s="178"/>
      <c r="N162" s="176"/>
      <c r="O162" s="177"/>
    </row>
    <row r="163" spans="1:15" ht="13.5" hidden="1" customHeight="1" x14ac:dyDescent="0.25">
      <c r="A163" s="249"/>
      <c r="B163" s="125"/>
      <c r="C163" s="126"/>
      <c r="D163" s="178"/>
      <c r="E163" s="176"/>
      <c r="F163" s="176"/>
      <c r="G163" s="176"/>
      <c r="H163" s="176"/>
      <c r="I163" s="177"/>
      <c r="J163" s="178"/>
      <c r="K163" s="176"/>
      <c r="L163" s="177"/>
      <c r="M163" s="178"/>
      <c r="N163" s="176"/>
      <c r="O163" s="177"/>
    </row>
    <row r="164" spans="1:15" ht="13.5" customHeight="1" x14ac:dyDescent="0.25">
      <c r="A164" s="249"/>
      <c r="B164" s="125">
        <v>3</v>
      </c>
      <c r="C164" s="126">
        <v>0.54166666666666663</v>
      </c>
      <c r="D164" s="178"/>
      <c r="E164" s="176"/>
      <c r="F164" s="176"/>
      <c r="G164" s="176"/>
      <c r="H164" s="176"/>
      <c r="I164" s="177"/>
      <c r="J164" s="178"/>
      <c r="K164" s="176"/>
      <c r="L164" s="177"/>
      <c r="M164" s="178"/>
      <c r="N164" s="176"/>
      <c r="O164" s="177"/>
    </row>
    <row r="165" spans="1:15" ht="13.5" hidden="1" customHeight="1" x14ac:dyDescent="0.25">
      <c r="A165" s="249"/>
      <c r="B165" s="125"/>
      <c r="C165" s="127"/>
      <c r="D165" s="178"/>
      <c r="E165" s="180"/>
      <c r="F165" s="180"/>
      <c r="G165" s="180"/>
      <c r="H165" s="180"/>
      <c r="I165" s="177"/>
      <c r="J165" s="178"/>
      <c r="K165" s="180"/>
      <c r="L165" s="177"/>
      <c r="M165" s="178"/>
      <c r="N165" s="180"/>
      <c r="O165" s="177"/>
    </row>
    <row r="166" spans="1:15" s="157" customFormat="1" ht="13.5" hidden="1" customHeight="1" x14ac:dyDescent="0.25">
      <c r="A166" s="249"/>
      <c r="B166" s="128">
        <v>5</v>
      </c>
      <c r="C166" s="129">
        <v>0.58333333333333337</v>
      </c>
      <c r="D166" s="178"/>
      <c r="E166" s="194"/>
      <c r="F166" s="194"/>
      <c r="G166" s="194"/>
      <c r="H166" s="194"/>
      <c r="I166" s="177"/>
      <c r="J166" s="178"/>
      <c r="K166" s="194"/>
      <c r="L166" s="177"/>
      <c r="M166" s="178"/>
      <c r="N166" s="194"/>
      <c r="O166" s="177"/>
    </row>
    <row r="167" spans="1:15" s="157" customFormat="1" ht="13.5" hidden="1" customHeight="1" x14ac:dyDescent="0.25">
      <c r="A167" s="249"/>
      <c r="B167" s="128"/>
      <c r="C167" s="129"/>
      <c r="D167" s="178"/>
      <c r="E167" s="186"/>
      <c r="F167" s="186"/>
      <c r="G167" s="186"/>
      <c r="H167" s="186"/>
      <c r="I167" s="177"/>
      <c r="J167" s="178"/>
      <c r="K167" s="186"/>
      <c r="L167" s="177"/>
      <c r="M167" s="178"/>
      <c r="N167" s="186"/>
      <c r="O167" s="177"/>
    </row>
    <row r="168" spans="1:15" ht="13.5" customHeight="1" x14ac:dyDescent="0.25">
      <c r="A168" s="249"/>
      <c r="B168" s="125">
        <v>4</v>
      </c>
      <c r="C168" s="127">
        <v>0.625</v>
      </c>
      <c r="D168" s="175" t="s">
        <v>134</v>
      </c>
      <c r="E168" s="188"/>
      <c r="F168" s="188"/>
      <c r="G168" s="188"/>
      <c r="H168" s="188"/>
      <c r="I168" s="177"/>
      <c r="J168" s="178"/>
      <c r="K168" s="188"/>
      <c r="L168" s="177"/>
      <c r="M168" s="178"/>
      <c r="N168" s="188"/>
      <c r="O168" s="177"/>
    </row>
    <row r="169" spans="1:15" ht="13.5" hidden="1" customHeight="1" x14ac:dyDescent="0.25">
      <c r="A169" s="249"/>
      <c r="B169" s="125"/>
      <c r="C169" s="127"/>
      <c r="D169" s="171"/>
      <c r="E169" s="170"/>
      <c r="F169" s="170"/>
      <c r="G169" s="170"/>
      <c r="H169" s="170"/>
      <c r="I169" s="172"/>
      <c r="J169" s="171"/>
      <c r="K169" s="170"/>
      <c r="L169" s="172"/>
      <c r="M169" s="171"/>
      <c r="N169" s="170"/>
      <c r="O169" s="172"/>
    </row>
    <row r="170" spans="1:15" ht="13.5" hidden="1" customHeight="1" x14ac:dyDescent="0.25">
      <c r="A170" s="249"/>
      <c r="B170" s="125">
        <v>7</v>
      </c>
      <c r="C170" s="127">
        <v>0.66666666666666663</v>
      </c>
      <c r="D170" s="173"/>
      <c r="E170" s="174"/>
      <c r="F170" s="174"/>
      <c r="G170" s="174"/>
      <c r="H170" s="174"/>
      <c r="I170" s="172"/>
      <c r="J170" s="171"/>
      <c r="K170" s="174"/>
      <c r="L170" s="172"/>
      <c r="M170" s="171"/>
      <c r="N170" s="174"/>
      <c r="O170" s="172"/>
    </row>
    <row r="171" spans="1:15" ht="13.5" hidden="1" customHeight="1" x14ac:dyDescent="0.25">
      <c r="A171" s="249"/>
      <c r="B171" s="125"/>
      <c r="C171" s="127"/>
      <c r="D171" s="171"/>
      <c r="E171" s="170"/>
      <c r="F171" s="170"/>
      <c r="G171" s="170"/>
      <c r="H171" s="170"/>
      <c r="I171" s="172"/>
      <c r="J171" s="171"/>
      <c r="K171" s="170"/>
      <c r="L171" s="172"/>
      <c r="M171" s="171"/>
      <c r="N171" s="170"/>
      <c r="O171" s="172"/>
    </row>
    <row r="172" spans="1:15" ht="13.5" customHeight="1" x14ac:dyDescent="0.25">
      <c r="A172" s="249"/>
      <c r="B172" s="125">
        <v>5</v>
      </c>
      <c r="C172" s="127">
        <v>0.66666666666666663</v>
      </c>
      <c r="D172" s="175" t="s">
        <v>134</v>
      </c>
      <c r="E172" s="176"/>
      <c r="F172" s="176"/>
      <c r="G172" s="176"/>
      <c r="H172" s="176"/>
      <c r="I172" s="177"/>
      <c r="J172" s="178"/>
      <c r="K172" s="176"/>
      <c r="L172" s="177"/>
      <c r="M172" s="178"/>
      <c r="N172" s="176"/>
      <c r="O172" s="177"/>
    </row>
    <row r="173" spans="1:15" ht="13.5" hidden="1" customHeight="1" x14ac:dyDescent="0.25">
      <c r="A173" s="249"/>
      <c r="B173" s="130"/>
      <c r="C173" s="131"/>
      <c r="D173" s="179"/>
      <c r="E173" s="180"/>
      <c r="F173" s="180"/>
      <c r="G173" s="180"/>
      <c r="H173" s="180"/>
      <c r="I173" s="181"/>
      <c r="J173" s="179"/>
      <c r="K173" s="180"/>
      <c r="L173" s="181"/>
      <c r="M173" s="179"/>
      <c r="N173" s="180"/>
      <c r="O173" s="181"/>
    </row>
    <row r="174" spans="1:15" ht="13.5" hidden="1" customHeight="1" x14ac:dyDescent="0.25">
      <c r="A174" s="249"/>
      <c r="B174" s="130">
        <v>9</v>
      </c>
      <c r="C174" s="131">
        <v>0.75</v>
      </c>
      <c r="D174" s="179"/>
      <c r="E174" s="180"/>
      <c r="F174" s="180"/>
      <c r="G174" s="180"/>
      <c r="H174" s="180"/>
      <c r="I174" s="181"/>
      <c r="J174" s="179"/>
      <c r="K174" s="180"/>
      <c r="L174" s="181"/>
      <c r="M174" s="179"/>
      <c r="N174" s="180"/>
      <c r="O174" s="181"/>
    </row>
    <row r="175" spans="1:15" ht="13.5" hidden="1" customHeight="1" x14ac:dyDescent="0.25">
      <c r="A175" s="249"/>
      <c r="B175" s="130"/>
      <c r="C175" s="131"/>
      <c r="D175" s="179"/>
      <c r="E175" s="180"/>
      <c r="F175" s="180"/>
      <c r="G175" s="180"/>
      <c r="H175" s="180"/>
      <c r="I175" s="181"/>
      <c r="J175" s="179"/>
      <c r="K175" s="180"/>
      <c r="L175" s="181"/>
      <c r="M175" s="179"/>
      <c r="N175" s="180"/>
      <c r="O175" s="181"/>
    </row>
    <row r="176" spans="1:15" ht="13.5" customHeight="1" x14ac:dyDescent="0.25">
      <c r="A176" s="249"/>
      <c r="B176" s="130">
        <v>6</v>
      </c>
      <c r="C176" s="131">
        <v>0.70833333333333337</v>
      </c>
      <c r="D176" s="179"/>
      <c r="E176" s="180"/>
      <c r="F176" s="180"/>
      <c r="G176" s="180"/>
      <c r="H176" s="180"/>
      <c r="I176" s="181"/>
      <c r="J176" s="179"/>
      <c r="K176" s="180"/>
      <c r="L176" s="181"/>
      <c r="M176" s="179"/>
      <c r="N176" s="180"/>
      <c r="O176" s="181"/>
    </row>
    <row r="177" spans="1:15" ht="13.5" hidden="1" customHeight="1" x14ac:dyDescent="0.25">
      <c r="A177" s="249"/>
      <c r="B177" s="130"/>
      <c r="C177" s="131"/>
      <c r="D177" s="151"/>
      <c r="E177" s="152"/>
      <c r="F177" s="152"/>
      <c r="G177" s="152"/>
      <c r="H177" s="152"/>
      <c r="I177" s="153"/>
      <c r="J177" s="151"/>
      <c r="K177" s="152"/>
      <c r="L177" s="153"/>
      <c r="M177" s="151"/>
      <c r="N177" s="152"/>
      <c r="O177" s="153"/>
    </row>
    <row r="178" spans="1:15" ht="13.5" hidden="1" customHeight="1" thickBot="1" x14ac:dyDescent="0.3">
      <c r="A178" s="250"/>
      <c r="B178" s="132">
        <v>11</v>
      </c>
      <c r="C178" s="133">
        <v>0.83333333333333337</v>
      </c>
      <c r="D178" s="154"/>
      <c r="E178" s="155"/>
      <c r="F178" s="155"/>
      <c r="G178" s="155"/>
      <c r="H178" s="155"/>
      <c r="I178" s="156"/>
      <c r="J178" s="154"/>
      <c r="K178" s="155"/>
      <c r="L178" s="156"/>
      <c r="M178" s="154"/>
      <c r="N178" s="155"/>
      <c r="O178" s="156"/>
    </row>
    <row r="179" spans="1:15" ht="15" customHeight="1" thickBot="1" x14ac:dyDescent="0.3">
      <c r="A179" s="134"/>
      <c r="B179" s="134"/>
      <c r="C179" s="134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</row>
    <row r="180" spans="1:15" ht="13.5" customHeight="1" x14ac:dyDescent="0.25">
      <c r="A180" s="247">
        <f>A158+1</f>
        <v>45984</v>
      </c>
      <c r="B180" s="123">
        <v>1</v>
      </c>
      <c r="C180" s="124">
        <v>0.375</v>
      </c>
      <c r="D180" s="107"/>
      <c r="E180" s="108"/>
      <c r="F180" s="108"/>
      <c r="G180" s="108"/>
      <c r="H180" s="108"/>
      <c r="I180" s="109"/>
      <c r="J180" s="107"/>
      <c r="K180" s="108"/>
      <c r="L180" s="109"/>
      <c r="M180" s="107"/>
      <c r="N180" s="108"/>
      <c r="O180" s="109"/>
    </row>
    <row r="181" spans="1:15" ht="13.5" hidden="1" customHeight="1" x14ac:dyDescent="0.25">
      <c r="A181" s="248"/>
      <c r="B181" s="123"/>
      <c r="C181" s="124"/>
      <c r="D181" s="110"/>
      <c r="E181" s="97"/>
      <c r="F181" s="97"/>
      <c r="G181" s="97"/>
      <c r="H181" s="97"/>
      <c r="I181" s="111"/>
      <c r="J181" s="110"/>
      <c r="K181" s="97"/>
      <c r="L181" s="111"/>
      <c r="M181" s="110"/>
      <c r="N181" s="97"/>
      <c r="O181" s="111"/>
    </row>
    <row r="182" spans="1:15" ht="13.5" hidden="1" customHeight="1" x14ac:dyDescent="0.25">
      <c r="A182" s="249"/>
      <c r="B182" s="125">
        <v>2</v>
      </c>
      <c r="C182" s="126">
        <v>0.41666666666666669</v>
      </c>
      <c r="D182" s="94"/>
      <c r="E182" s="112"/>
      <c r="F182" s="112"/>
      <c r="G182" s="112"/>
      <c r="H182" s="112"/>
      <c r="I182" s="96"/>
      <c r="J182" s="94"/>
      <c r="K182" s="112"/>
      <c r="L182" s="96"/>
      <c r="M182" s="94"/>
      <c r="N182" s="112"/>
      <c r="O182" s="96"/>
    </row>
    <row r="183" spans="1:15" ht="13.5" hidden="1" customHeight="1" x14ac:dyDescent="0.25">
      <c r="A183" s="249"/>
      <c r="B183" s="125"/>
      <c r="C183" s="126"/>
      <c r="D183" s="94"/>
      <c r="E183" s="112"/>
      <c r="F183" s="112"/>
      <c r="G183" s="112"/>
      <c r="H183" s="112"/>
      <c r="I183" s="96"/>
      <c r="J183" s="94"/>
      <c r="K183" s="112"/>
      <c r="L183" s="96"/>
      <c r="M183" s="94"/>
      <c r="N183" s="112"/>
      <c r="O183" s="96"/>
    </row>
    <row r="184" spans="1:15" ht="13.5" customHeight="1" x14ac:dyDescent="0.25">
      <c r="A184" s="249"/>
      <c r="B184" s="125">
        <v>2</v>
      </c>
      <c r="C184" s="126">
        <v>0.45833333333333331</v>
      </c>
      <c r="D184" s="94"/>
      <c r="E184" s="106"/>
      <c r="F184" s="106"/>
      <c r="G184" s="106"/>
      <c r="H184" s="106"/>
      <c r="I184" s="96"/>
      <c r="J184" s="94"/>
      <c r="K184" s="106"/>
      <c r="L184" s="96"/>
      <c r="M184" s="94"/>
      <c r="N184" s="106"/>
      <c r="O184" s="96"/>
    </row>
    <row r="185" spans="1:15" ht="13.5" hidden="1" customHeight="1" x14ac:dyDescent="0.25">
      <c r="A185" s="249"/>
      <c r="B185" s="125"/>
      <c r="C185" s="126"/>
      <c r="D185" s="94"/>
      <c r="E185" s="106"/>
      <c r="F185" s="106"/>
      <c r="G185" s="106"/>
      <c r="H185" s="106"/>
      <c r="I185" s="96"/>
      <c r="J185" s="94"/>
      <c r="K185" s="106"/>
      <c r="L185" s="96"/>
      <c r="M185" s="94"/>
      <c r="N185" s="106"/>
      <c r="O185" s="96"/>
    </row>
    <row r="186" spans="1:15" ht="13.5" customHeight="1" x14ac:dyDescent="0.25">
      <c r="A186" s="249"/>
      <c r="B186" s="125">
        <v>3</v>
      </c>
      <c r="C186" s="126">
        <v>0.54166666666666663</v>
      </c>
      <c r="D186" s="94"/>
      <c r="E186" s="106"/>
      <c r="F186" s="106"/>
      <c r="G186" s="106"/>
      <c r="H186" s="106"/>
      <c r="I186" s="96"/>
      <c r="J186" s="94"/>
      <c r="K186" s="106"/>
      <c r="L186" s="96"/>
      <c r="M186" s="94"/>
      <c r="N186" s="106"/>
      <c r="O186" s="96"/>
    </row>
    <row r="187" spans="1:15" ht="13.5" hidden="1" customHeight="1" x14ac:dyDescent="0.25">
      <c r="A187" s="249"/>
      <c r="B187" s="125"/>
      <c r="C187" s="127"/>
      <c r="D187" s="199"/>
      <c r="E187" s="200"/>
      <c r="F187" s="200"/>
      <c r="G187" s="200"/>
      <c r="H187" s="200"/>
      <c r="I187" s="201"/>
      <c r="J187" s="199"/>
      <c r="K187" s="200"/>
      <c r="L187" s="201"/>
      <c r="M187" s="199"/>
      <c r="N187" s="200"/>
      <c r="O187" s="201"/>
    </row>
    <row r="188" spans="1:15" s="157" customFormat="1" ht="13.5" hidden="1" customHeight="1" x14ac:dyDescent="0.25">
      <c r="A188" s="249"/>
      <c r="B188" s="128">
        <v>5</v>
      </c>
      <c r="C188" s="129">
        <v>0.58333333333333337</v>
      </c>
      <c r="D188" s="196"/>
      <c r="E188" s="202"/>
      <c r="F188" s="202"/>
      <c r="G188" s="202"/>
      <c r="H188" s="202"/>
      <c r="I188" s="197"/>
      <c r="J188" s="196"/>
      <c r="K188" s="202"/>
      <c r="L188" s="197"/>
      <c r="M188" s="196"/>
      <c r="N188" s="202"/>
      <c r="O188" s="197"/>
    </row>
    <row r="189" spans="1:15" s="157" customFormat="1" ht="13.5" hidden="1" customHeight="1" x14ac:dyDescent="0.25">
      <c r="A189" s="249"/>
      <c r="B189" s="128"/>
      <c r="C189" s="129"/>
      <c r="D189" s="196"/>
      <c r="E189" s="195"/>
      <c r="F189" s="195"/>
      <c r="G189" s="195"/>
      <c r="H189" s="195"/>
      <c r="I189" s="197"/>
      <c r="J189" s="196"/>
      <c r="K189" s="195"/>
      <c r="L189" s="197"/>
      <c r="M189" s="196"/>
      <c r="N189" s="195"/>
      <c r="O189" s="197"/>
    </row>
    <row r="190" spans="1:15" ht="13.5" customHeight="1" x14ac:dyDescent="0.25">
      <c r="A190" s="249"/>
      <c r="B190" s="125">
        <v>4</v>
      </c>
      <c r="C190" s="127">
        <v>0.625</v>
      </c>
      <c r="D190" s="203"/>
      <c r="E190" s="195"/>
      <c r="F190" s="204"/>
      <c r="G190" s="204"/>
      <c r="H190" s="204"/>
      <c r="I190" s="201"/>
      <c r="J190" s="199"/>
      <c r="K190" s="204"/>
      <c r="L190" s="201"/>
      <c r="M190" s="199"/>
      <c r="N190" s="204"/>
      <c r="O190" s="201"/>
    </row>
    <row r="191" spans="1:15" ht="13.5" hidden="1" customHeight="1" x14ac:dyDescent="0.25">
      <c r="A191" s="249"/>
      <c r="B191" s="125"/>
      <c r="C191" s="127"/>
      <c r="D191" s="199"/>
      <c r="E191" s="205"/>
      <c r="F191" s="205"/>
      <c r="G191" s="205"/>
      <c r="H191" s="205"/>
      <c r="I191" s="201"/>
      <c r="J191" s="199"/>
      <c r="K191" s="205"/>
      <c r="L191" s="201"/>
      <c r="M191" s="199"/>
      <c r="N191" s="205"/>
      <c r="O191" s="201"/>
    </row>
    <row r="192" spans="1:15" ht="13.5" hidden="1" customHeight="1" x14ac:dyDescent="0.25">
      <c r="A192" s="249"/>
      <c r="B192" s="125">
        <v>7</v>
      </c>
      <c r="C192" s="127">
        <v>0.66666666666666663</v>
      </c>
      <c r="D192" s="203"/>
      <c r="E192" s="206"/>
      <c r="F192" s="206"/>
      <c r="G192" s="206"/>
      <c r="H192" s="206"/>
      <c r="I192" s="201"/>
      <c r="J192" s="199"/>
      <c r="K192" s="206"/>
      <c r="L192" s="201"/>
      <c r="M192" s="199"/>
      <c r="N192" s="206"/>
      <c r="O192" s="201"/>
    </row>
    <row r="193" spans="1:15" ht="13.5" hidden="1" customHeight="1" x14ac:dyDescent="0.25">
      <c r="A193" s="249"/>
      <c r="B193" s="125"/>
      <c r="C193" s="127"/>
      <c r="D193" s="199"/>
      <c r="E193" s="205"/>
      <c r="F193" s="205"/>
      <c r="G193" s="205"/>
      <c r="H193" s="205"/>
      <c r="I193" s="201"/>
      <c r="J193" s="199"/>
      <c r="K193" s="205"/>
      <c r="L193" s="201"/>
      <c r="M193" s="199"/>
      <c r="N193" s="205"/>
      <c r="O193" s="201"/>
    </row>
    <row r="194" spans="1:15" ht="13.5" customHeight="1" x14ac:dyDescent="0.25">
      <c r="A194" s="249"/>
      <c r="B194" s="125">
        <v>5</v>
      </c>
      <c r="C194" s="127">
        <v>0.66666666666666663</v>
      </c>
      <c r="D194" s="203"/>
      <c r="E194" s="207"/>
      <c r="F194" s="207"/>
      <c r="G194" s="207"/>
      <c r="H194" s="207"/>
      <c r="I194" s="201"/>
      <c r="J194" s="199"/>
      <c r="K194" s="207"/>
      <c r="L194" s="201"/>
      <c r="M194" s="199"/>
      <c r="N194" s="207"/>
      <c r="O194" s="201"/>
    </row>
    <row r="195" spans="1:15" ht="13.5" hidden="1" customHeight="1" x14ac:dyDescent="0.25">
      <c r="A195" s="249"/>
      <c r="B195" s="130"/>
      <c r="C195" s="131"/>
      <c r="D195" s="208"/>
      <c r="E195" s="200"/>
      <c r="F195" s="200"/>
      <c r="G195" s="200"/>
      <c r="H195" s="200"/>
      <c r="I195" s="209"/>
      <c r="J195" s="208"/>
      <c r="K195" s="200"/>
      <c r="L195" s="209"/>
      <c r="M195" s="208"/>
      <c r="N195" s="200"/>
      <c r="O195" s="209"/>
    </row>
    <row r="196" spans="1:15" ht="13.5" hidden="1" customHeight="1" x14ac:dyDescent="0.25">
      <c r="A196" s="249"/>
      <c r="B196" s="130">
        <v>9</v>
      </c>
      <c r="C196" s="131">
        <v>0.75</v>
      </c>
      <c r="D196" s="208"/>
      <c r="E196" s="200"/>
      <c r="F196" s="200"/>
      <c r="G196" s="200"/>
      <c r="H196" s="200"/>
      <c r="I196" s="209"/>
      <c r="J196" s="208"/>
      <c r="K196" s="200"/>
      <c r="L196" s="209"/>
      <c r="M196" s="208"/>
      <c r="N196" s="200"/>
      <c r="O196" s="209"/>
    </row>
    <row r="197" spans="1:15" ht="13.5" hidden="1" customHeight="1" x14ac:dyDescent="0.25">
      <c r="A197" s="249"/>
      <c r="B197" s="130"/>
      <c r="C197" s="131"/>
      <c r="D197" s="208"/>
      <c r="E197" s="200"/>
      <c r="F197" s="200"/>
      <c r="G197" s="200"/>
      <c r="H197" s="200"/>
      <c r="I197" s="209"/>
      <c r="J197" s="208"/>
      <c r="K197" s="200"/>
      <c r="L197" s="209"/>
      <c r="M197" s="208"/>
      <c r="N197" s="200"/>
      <c r="O197" s="209"/>
    </row>
    <row r="198" spans="1:15" ht="13.5" customHeight="1" x14ac:dyDescent="0.25">
      <c r="A198" s="249"/>
      <c r="B198" s="130">
        <v>6</v>
      </c>
      <c r="C198" s="131">
        <v>0.70833333333333337</v>
      </c>
      <c r="D198" s="208"/>
      <c r="E198" s="200"/>
      <c r="F198" s="200"/>
      <c r="G198" s="200"/>
      <c r="H198" s="200"/>
      <c r="I198" s="209"/>
      <c r="J198" s="208"/>
      <c r="K198" s="200"/>
      <c r="L198" s="209"/>
      <c r="M198" s="208"/>
      <c r="N198" s="200"/>
      <c r="O198" s="209"/>
    </row>
    <row r="199" spans="1:15" ht="13.5" hidden="1" customHeight="1" x14ac:dyDescent="0.25">
      <c r="A199" s="249"/>
      <c r="B199" s="130"/>
      <c r="C199" s="131"/>
      <c r="D199" s="144"/>
      <c r="E199" s="145"/>
      <c r="F199" s="145"/>
      <c r="G199" s="145"/>
      <c r="H199" s="145"/>
      <c r="I199" s="146"/>
      <c r="J199" s="144"/>
      <c r="K199" s="145"/>
      <c r="L199" s="146"/>
      <c r="M199" s="144"/>
      <c r="N199" s="145"/>
      <c r="O199" s="146"/>
    </row>
    <row r="200" spans="1:15" ht="13.5" hidden="1" customHeight="1" thickBot="1" x14ac:dyDescent="0.3">
      <c r="A200" s="250"/>
      <c r="B200" s="132">
        <v>11</v>
      </c>
      <c r="C200" s="133">
        <v>0.83333333333333337</v>
      </c>
      <c r="D200" s="148"/>
      <c r="E200" s="149"/>
      <c r="F200" s="149"/>
      <c r="G200" s="149"/>
      <c r="H200" s="149"/>
      <c r="I200" s="150"/>
      <c r="J200" s="148"/>
      <c r="K200" s="149"/>
      <c r="L200" s="150"/>
      <c r="M200" s="148"/>
      <c r="N200" s="149"/>
      <c r="O200" s="150"/>
    </row>
    <row r="201" spans="1:15" ht="15" customHeight="1" x14ac:dyDescent="0.25">
      <c r="A201" s="134"/>
      <c r="B201" s="134"/>
      <c r="C201" s="134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</row>
    <row r="202" spans="1:15" ht="13.5" hidden="1" customHeight="1" x14ac:dyDescent="0.25">
      <c r="A202" s="247">
        <f>A180+1</f>
        <v>45985</v>
      </c>
      <c r="B202" s="123">
        <v>1</v>
      </c>
      <c r="C202" s="124">
        <v>0.375</v>
      </c>
      <c r="D202" s="158"/>
      <c r="E202" s="159"/>
      <c r="F202" s="159"/>
      <c r="G202" s="159"/>
      <c r="H202" s="159"/>
      <c r="I202" s="160"/>
      <c r="J202" s="158"/>
      <c r="K202" s="159"/>
      <c r="L202" s="160"/>
      <c r="M202" s="158"/>
      <c r="N202" s="159"/>
      <c r="O202" s="160"/>
    </row>
    <row r="203" spans="1:15" ht="13.5" hidden="1" customHeight="1" x14ac:dyDescent="0.25">
      <c r="A203" s="248"/>
      <c r="B203" s="123"/>
      <c r="C203" s="124"/>
      <c r="D203" s="161"/>
      <c r="E203" s="162"/>
      <c r="F203" s="162"/>
      <c r="G203" s="162"/>
      <c r="H203" s="162"/>
      <c r="I203" s="163"/>
      <c r="J203" s="161"/>
      <c r="K203" s="162"/>
      <c r="L203" s="163"/>
      <c r="M203" s="161"/>
      <c r="N203" s="162"/>
      <c r="O203" s="163"/>
    </row>
    <row r="204" spans="1:15" ht="13.5" hidden="1" customHeight="1" x14ac:dyDescent="0.25">
      <c r="A204" s="249"/>
      <c r="B204" s="125">
        <v>2</v>
      </c>
      <c r="C204" s="126">
        <v>0.41666666666666669</v>
      </c>
      <c r="D204" s="164"/>
      <c r="E204" s="165"/>
      <c r="F204" s="165"/>
      <c r="G204" s="165"/>
      <c r="H204" s="165"/>
      <c r="I204" s="166"/>
      <c r="J204" s="164"/>
      <c r="K204" s="165"/>
      <c r="L204" s="166"/>
      <c r="M204" s="164"/>
      <c r="N204" s="165"/>
      <c r="O204" s="166"/>
    </row>
    <row r="205" spans="1:15" ht="13.5" hidden="1" customHeight="1" x14ac:dyDescent="0.25">
      <c r="A205" s="249"/>
      <c r="B205" s="125"/>
      <c r="C205" s="126"/>
      <c r="D205" s="164"/>
      <c r="E205" s="165"/>
      <c r="F205" s="165"/>
      <c r="G205" s="165"/>
      <c r="H205" s="165"/>
      <c r="I205" s="166"/>
      <c r="J205" s="164"/>
      <c r="K205" s="165"/>
      <c r="L205" s="166"/>
      <c r="M205" s="164"/>
      <c r="N205" s="165"/>
      <c r="O205" s="166"/>
    </row>
    <row r="206" spans="1:15" ht="13.5" hidden="1" customHeight="1" x14ac:dyDescent="0.25">
      <c r="A206" s="249"/>
      <c r="B206" s="125">
        <v>2</v>
      </c>
      <c r="C206" s="126">
        <v>0.45833333333333331</v>
      </c>
      <c r="D206" s="164"/>
      <c r="E206" s="167"/>
      <c r="F206" s="167"/>
      <c r="G206" s="167"/>
      <c r="H206" s="167"/>
      <c r="I206" s="166"/>
      <c r="J206" s="164"/>
      <c r="K206" s="167"/>
      <c r="L206" s="166"/>
      <c r="M206" s="164"/>
      <c r="N206" s="167"/>
      <c r="O206" s="166"/>
    </row>
    <row r="207" spans="1:15" ht="13.5" hidden="1" customHeight="1" x14ac:dyDescent="0.25">
      <c r="A207" s="249"/>
      <c r="B207" s="125"/>
      <c r="C207" s="126"/>
      <c r="D207" s="164"/>
      <c r="E207" s="167"/>
      <c r="F207" s="167"/>
      <c r="G207" s="167"/>
      <c r="H207" s="167"/>
      <c r="I207" s="166"/>
      <c r="J207" s="164"/>
      <c r="K207" s="167"/>
      <c r="L207" s="166"/>
      <c r="M207" s="164"/>
      <c r="N207" s="167"/>
      <c r="O207" s="166"/>
    </row>
    <row r="208" spans="1:15" ht="13.5" hidden="1" customHeight="1" x14ac:dyDescent="0.25">
      <c r="A208" s="249"/>
      <c r="B208" s="125">
        <v>3</v>
      </c>
      <c r="C208" s="126">
        <v>0.54166666666666663</v>
      </c>
      <c r="D208" s="164"/>
      <c r="E208" s="167"/>
      <c r="F208" s="167"/>
      <c r="G208" s="167"/>
      <c r="H208" s="167"/>
      <c r="I208" s="166"/>
      <c r="J208" s="164"/>
      <c r="K208" s="167"/>
      <c r="L208" s="166"/>
      <c r="M208" s="164"/>
      <c r="N208" s="167"/>
      <c r="O208" s="166"/>
    </row>
    <row r="209" spans="1:15" ht="13.5" hidden="1" customHeight="1" x14ac:dyDescent="0.25">
      <c r="A209" s="249"/>
      <c r="B209" s="125"/>
      <c r="C209" s="127"/>
      <c r="D209" s="164"/>
      <c r="E209" s="145"/>
      <c r="F209" s="145"/>
      <c r="G209" s="145"/>
      <c r="H209" s="145"/>
      <c r="I209" s="166"/>
      <c r="J209" s="164"/>
      <c r="K209" s="145"/>
      <c r="L209" s="166"/>
      <c r="M209" s="164"/>
      <c r="N209" s="145"/>
      <c r="O209" s="166"/>
    </row>
    <row r="210" spans="1:15" s="157" customFormat="1" ht="13.5" hidden="1" customHeight="1" x14ac:dyDescent="0.25">
      <c r="A210" s="249"/>
      <c r="B210" s="128">
        <v>5</v>
      </c>
      <c r="C210" s="129">
        <v>0.58333333333333337</v>
      </c>
      <c r="D210" s="141"/>
      <c r="E210" s="143"/>
      <c r="F210" s="143"/>
      <c r="G210" s="143"/>
      <c r="H210" s="143"/>
      <c r="I210" s="142"/>
      <c r="J210" s="141"/>
      <c r="K210" s="143"/>
      <c r="L210" s="142"/>
      <c r="M210" s="141"/>
      <c r="N210" s="143"/>
      <c r="O210" s="142"/>
    </row>
    <row r="211" spans="1:15" s="157" customFormat="1" ht="13.5" hidden="1" customHeight="1" x14ac:dyDescent="0.25">
      <c r="A211" s="249"/>
      <c r="B211" s="128"/>
      <c r="C211" s="129"/>
      <c r="D211" s="141"/>
      <c r="E211" s="140"/>
      <c r="F211" s="140"/>
      <c r="G211" s="140"/>
      <c r="H211" s="140"/>
      <c r="I211" s="142"/>
      <c r="J211" s="141"/>
      <c r="K211" s="140"/>
      <c r="L211" s="142"/>
      <c r="M211" s="141"/>
      <c r="N211" s="140"/>
      <c r="O211" s="142"/>
    </row>
    <row r="212" spans="1:15" ht="13.5" hidden="1" customHeight="1" x14ac:dyDescent="0.25">
      <c r="A212" s="249"/>
      <c r="B212" s="125">
        <v>4</v>
      </c>
      <c r="C212" s="127">
        <v>0.625</v>
      </c>
      <c r="D212" s="168"/>
      <c r="E212" s="165"/>
      <c r="F212" s="165"/>
      <c r="G212" s="165"/>
      <c r="H212" s="165"/>
      <c r="I212" s="166"/>
      <c r="J212" s="164"/>
      <c r="K212" s="165"/>
      <c r="L212" s="166"/>
      <c r="M212" s="164"/>
      <c r="N212" s="165"/>
      <c r="O212" s="166"/>
    </row>
    <row r="213" spans="1:15" ht="13.5" hidden="1" customHeight="1" x14ac:dyDescent="0.25">
      <c r="A213" s="249"/>
      <c r="B213" s="125"/>
      <c r="C213" s="127"/>
      <c r="D213" s="164"/>
      <c r="E213" s="162"/>
      <c r="F213" s="162"/>
      <c r="G213" s="162"/>
      <c r="H213" s="162"/>
      <c r="I213" s="166"/>
      <c r="J213" s="164"/>
      <c r="K213" s="162"/>
      <c r="L213" s="166"/>
      <c r="M213" s="164"/>
      <c r="N213" s="162"/>
      <c r="O213" s="166"/>
    </row>
    <row r="214" spans="1:15" ht="13.5" hidden="1" customHeight="1" x14ac:dyDescent="0.25">
      <c r="A214" s="249"/>
      <c r="B214" s="125">
        <v>7</v>
      </c>
      <c r="C214" s="127">
        <v>0.66666666666666663</v>
      </c>
      <c r="D214" s="168"/>
      <c r="E214" s="169"/>
      <c r="F214" s="169"/>
      <c r="G214" s="169"/>
      <c r="H214" s="169"/>
      <c r="I214" s="166"/>
      <c r="J214" s="164"/>
      <c r="K214" s="169"/>
      <c r="L214" s="166"/>
      <c r="M214" s="164"/>
      <c r="N214" s="169"/>
      <c r="O214" s="166"/>
    </row>
    <row r="215" spans="1:15" ht="13.5" hidden="1" customHeight="1" x14ac:dyDescent="0.25">
      <c r="A215" s="249"/>
      <c r="B215" s="125"/>
      <c r="C215" s="127"/>
      <c r="D215" s="164"/>
      <c r="E215" s="162"/>
      <c r="F215" s="162"/>
      <c r="G215" s="162"/>
      <c r="H215" s="162"/>
      <c r="I215" s="166"/>
      <c r="J215" s="164"/>
      <c r="K215" s="162"/>
      <c r="L215" s="166"/>
      <c r="M215" s="164"/>
      <c r="N215" s="162"/>
      <c r="O215" s="166"/>
    </row>
    <row r="216" spans="1:15" ht="13.5" hidden="1" customHeight="1" x14ac:dyDescent="0.25">
      <c r="A216" s="249"/>
      <c r="B216" s="125">
        <v>5</v>
      </c>
      <c r="C216" s="127">
        <v>0.70833333333333337</v>
      </c>
      <c r="D216" s="168"/>
      <c r="E216" s="167"/>
      <c r="F216" s="167"/>
      <c r="G216" s="167"/>
      <c r="H216" s="167"/>
      <c r="I216" s="166"/>
      <c r="J216" s="164"/>
      <c r="K216" s="167"/>
      <c r="L216" s="166"/>
      <c r="M216" s="164"/>
      <c r="N216" s="167"/>
      <c r="O216" s="166"/>
    </row>
    <row r="217" spans="1:15" ht="13.5" hidden="1" customHeight="1" x14ac:dyDescent="0.25">
      <c r="A217" s="249"/>
      <c r="B217" s="130"/>
      <c r="C217" s="131"/>
      <c r="D217" s="144"/>
      <c r="E217" s="145"/>
      <c r="F217" s="145"/>
      <c r="G217" s="145"/>
      <c r="H217" s="145"/>
      <c r="I217" s="146"/>
      <c r="J217" s="144"/>
      <c r="K217" s="145"/>
      <c r="L217" s="146"/>
      <c r="M217" s="144"/>
      <c r="N217" s="145"/>
      <c r="O217" s="146"/>
    </row>
    <row r="218" spans="1:15" ht="13.5" hidden="1" customHeight="1" x14ac:dyDescent="0.25">
      <c r="A218" s="249"/>
      <c r="B218" s="130">
        <v>9</v>
      </c>
      <c r="C218" s="131">
        <v>0.75</v>
      </c>
      <c r="D218" s="144"/>
      <c r="E218" s="145"/>
      <c r="F218" s="145"/>
      <c r="G218" s="145"/>
      <c r="H218" s="145"/>
      <c r="I218" s="146"/>
      <c r="J218" s="144"/>
      <c r="K218" s="145"/>
      <c r="L218" s="146"/>
      <c r="M218" s="144"/>
      <c r="N218" s="145"/>
      <c r="O218" s="146"/>
    </row>
    <row r="219" spans="1:15" ht="13.5" hidden="1" customHeight="1" x14ac:dyDescent="0.25">
      <c r="A219" s="249"/>
      <c r="B219" s="130"/>
      <c r="C219" s="131"/>
      <c r="D219" s="144"/>
      <c r="E219" s="145"/>
      <c r="F219" s="145"/>
      <c r="G219" s="145"/>
      <c r="H219" s="145"/>
      <c r="I219" s="146"/>
      <c r="J219" s="144"/>
      <c r="K219" s="145"/>
      <c r="L219" s="146"/>
      <c r="M219" s="144"/>
      <c r="N219" s="145"/>
      <c r="O219" s="146"/>
    </row>
    <row r="220" spans="1:15" ht="13.5" hidden="1" customHeight="1" x14ac:dyDescent="0.25">
      <c r="A220" s="249"/>
      <c r="B220" s="130">
        <v>6</v>
      </c>
      <c r="C220" s="131">
        <v>0.79166666666666663</v>
      </c>
      <c r="D220" s="144"/>
      <c r="E220" s="145"/>
      <c r="F220" s="145"/>
      <c r="G220" s="145"/>
      <c r="H220" s="145"/>
      <c r="I220" s="146"/>
      <c r="J220" s="144"/>
      <c r="K220" s="145"/>
      <c r="L220" s="146"/>
      <c r="M220" s="144"/>
      <c r="N220" s="145"/>
      <c r="O220" s="146"/>
    </row>
    <row r="221" spans="1:15" ht="13.5" hidden="1" customHeight="1" x14ac:dyDescent="0.25">
      <c r="A221" s="249"/>
      <c r="B221" s="130"/>
      <c r="C221" s="131"/>
      <c r="D221" s="144"/>
      <c r="E221" s="145"/>
      <c r="F221" s="145"/>
      <c r="G221" s="145"/>
      <c r="H221" s="145"/>
      <c r="I221" s="146"/>
      <c r="J221" s="144"/>
      <c r="K221" s="145"/>
      <c r="L221" s="146"/>
      <c r="M221" s="144"/>
      <c r="N221" s="145"/>
      <c r="O221" s="146"/>
    </row>
    <row r="222" spans="1:15" ht="13.5" hidden="1" customHeight="1" thickBot="1" x14ac:dyDescent="0.3">
      <c r="A222" s="250"/>
      <c r="B222" s="132">
        <v>11</v>
      </c>
      <c r="C222" s="133">
        <v>0.83333333333333337</v>
      </c>
      <c r="D222" s="148"/>
      <c r="E222" s="149"/>
      <c r="F222" s="149"/>
      <c r="G222" s="149"/>
      <c r="H222" s="149"/>
      <c r="I222" s="150"/>
      <c r="J222" s="148"/>
      <c r="K222" s="149"/>
      <c r="L222" s="150"/>
      <c r="M222" s="148"/>
      <c r="N222" s="149"/>
      <c r="O222" s="150"/>
    </row>
    <row r="223" spans="1:15" ht="15" hidden="1" customHeight="1" thickBot="1" x14ac:dyDescent="0.3">
      <c r="A223" s="134"/>
      <c r="B223" s="134"/>
      <c r="C223" s="134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</row>
    <row r="224" spans="1:15" ht="13.5" hidden="1" customHeight="1" x14ac:dyDescent="0.25">
      <c r="A224" s="247">
        <f>A202+1</f>
        <v>45986</v>
      </c>
      <c r="B224" s="123">
        <v>1</v>
      </c>
      <c r="C224" s="124">
        <v>0.375</v>
      </c>
      <c r="D224" s="158"/>
      <c r="E224" s="159"/>
      <c r="F224" s="159"/>
      <c r="G224" s="159"/>
      <c r="H224" s="159"/>
      <c r="I224" s="160"/>
      <c r="J224" s="158"/>
      <c r="K224" s="159"/>
      <c r="L224" s="160"/>
      <c r="M224" s="158"/>
      <c r="N224" s="159"/>
      <c r="O224" s="160"/>
    </row>
    <row r="225" spans="1:15" ht="13.5" hidden="1" customHeight="1" x14ac:dyDescent="0.25">
      <c r="A225" s="248"/>
      <c r="B225" s="123"/>
      <c r="C225" s="124"/>
      <c r="D225" s="161"/>
      <c r="E225" s="162"/>
      <c r="F225" s="162"/>
      <c r="G225" s="162"/>
      <c r="H225" s="162"/>
      <c r="I225" s="163"/>
      <c r="J225" s="161"/>
      <c r="K225" s="162"/>
      <c r="L225" s="163"/>
      <c r="M225" s="161"/>
      <c r="N225" s="162"/>
      <c r="O225" s="163"/>
    </row>
    <row r="226" spans="1:15" ht="13.5" hidden="1" customHeight="1" x14ac:dyDescent="0.25">
      <c r="A226" s="249"/>
      <c r="B226" s="125">
        <v>2</v>
      </c>
      <c r="C226" s="126">
        <v>0.41666666666666669</v>
      </c>
      <c r="D226" s="164"/>
      <c r="E226" s="165"/>
      <c r="F226" s="165"/>
      <c r="G226" s="165"/>
      <c r="H226" s="165"/>
      <c r="I226" s="166"/>
      <c r="J226" s="164"/>
      <c r="K226" s="165"/>
      <c r="L226" s="166"/>
      <c r="M226" s="164"/>
      <c r="N226" s="165"/>
      <c r="O226" s="166"/>
    </row>
    <row r="227" spans="1:15" ht="13.5" hidden="1" customHeight="1" x14ac:dyDescent="0.25">
      <c r="A227" s="249"/>
      <c r="B227" s="125"/>
      <c r="C227" s="126"/>
      <c r="D227" s="164"/>
      <c r="E227" s="165"/>
      <c r="F227" s="165"/>
      <c r="G227" s="165"/>
      <c r="H227" s="165"/>
      <c r="I227" s="166"/>
      <c r="J227" s="164"/>
      <c r="K227" s="165"/>
      <c r="L227" s="166"/>
      <c r="M227" s="164"/>
      <c r="N227" s="165"/>
      <c r="O227" s="166"/>
    </row>
    <row r="228" spans="1:15" ht="13.5" hidden="1" customHeight="1" x14ac:dyDescent="0.25">
      <c r="A228" s="249"/>
      <c r="B228" s="125">
        <v>2</v>
      </c>
      <c r="C228" s="126">
        <v>0.45833333333333331</v>
      </c>
      <c r="D228" s="164"/>
      <c r="E228" s="167"/>
      <c r="F228" s="167"/>
      <c r="G228" s="167"/>
      <c r="H228" s="167"/>
      <c r="I228" s="166"/>
      <c r="J228" s="164"/>
      <c r="K228" s="167"/>
      <c r="L228" s="166"/>
      <c r="M228" s="164"/>
      <c r="N228" s="167"/>
      <c r="O228" s="166"/>
    </row>
    <row r="229" spans="1:15" ht="13.5" hidden="1" customHeight="1" x14ac:dyDescent="0.25">
      <c r="A229" s="249"/>
      <c r="B229" s="125"/>
      <c r="C229" s="126"/>
      <c r="D229" s="164"/>
      <c r="E229" s="167"/>
      <c r="F229" s="167"/>
      <c r="G229" s="167"/>
      <c r="H229" s="167"/>
      <c r="I229" s="166"/>
      <c r="J229" s="164"/>
      <c r="K229" s="167"/>
      <c r="L229" s="166"/>
      <c r="M229" s="164"/>
      <c r="N229" s="167"/>
      <c r="O229" s="166"/>
    </row>
    <row r="230" spans="1:15" ht="13.5" hidden="1" customHeight="1" x14ac:dyDescent="0.25">
      <c r="A230" s="249"/>
      <c r="B230" s="125">
        <v>3</v>
      </c>
      <c r="C230" s="126">
        <v>0.54166666666666663</v>
      </c>
      <c r="D230" s="164"/>
      <c r="E230" s="167"/>
      <c r="F230" s="167"/>
      <c r="G230" s="167"/>
      <c r="H230" s="167"/>
      <c r="I230" s="166"/>
      <c r="J230" s="164"/>
      <c r="K230" s="167"/>
      <c r="L230" s="166"/>
      <c r="M230" s="164"/>
      <c r="N230" s="167"/>
      <c r="O230" s="166"/>
    </row>
    <row r="231" spans="1:15" ht="13.5" hidden="1" customHeight="1" x14ac:dyDescent="0.25">
      <c r="A231" s="249"/>
      <c r="B231" s="125"/>
      <c r="C231" s="127"/>
      <c r="D231" s="164"/>
      <c r="E231" s="145"/>
      <c r="F231" s="145"/>
      <c r="G231" s="145"/>
      <c r="H231" s="145"/>
      <c r="I231" s="166"/>
      <c r="J231" s="164"/>
      <c r="K231" s="145"/>
      <c r="L231" s="166"/>
      <c r="M231" s="164"/>
      <c r="N231" s="145"/>
      <c r="O231" s="166"/>
    </row>
    <row r="232" spans="1:15" s="157" customFormat="1" ht="13.5" hidden="1" customHeight="1" x14ac:dyDescent="0.25">
      <c r="A232" s="249"/>
      <c r="B232" s="128">
        <v>5</v>
      </c>
      <c r="C232" s="129">
        <v>0.58333333333333337</v>
      </c>
      <c r="D232" s="141"/>
      <c r="E232" s="143"/>
      <c r="F232" s="143"/>
      <c r="G232" s="143"/>
      <c r="H232" s="143"/>
      <c r="I232" s="142"/>
      <c r="J232" s="141"/>
      <c r="K232" s="143"/>
      <c r="L232" s="142"/>
      <c r="M232" s="141"/>
      <c r="N232" s="143"/>
      <c r="O232" s="142"/>
    </row>
    <row r="233" spans="1:15" s="157" customFormat="1" ht="13.5" hidden="1" customHeight="1" x14ac:dyDescent="0.25">
      <c r="A233" s="249"/>
      <c r="B233" s="128"/>
      <c r="C233" s="129"/>
      <c r="D233" s="141"/>
      <c r="E233" s="140"/>
      <c r="F233" s="140"/>
      <c r="G233" s="140"/>
      <c r="H233" s="140"/>
      <c r="I233" s="142"/>
      <c r="J233" s="141"/>
      <c r="K233" s="140"/>
      <c r="L233" s="142"/>
      <c r="M233" s="141"/>
      <c r="N233" s="140"/>
      <c r="O233" s="142"/>
    </row>
    <row r="234" spans="1:15" ht="13.5" hidden="1" customHeight="1" x14ac:dyDescent="0.25">
      <c r="A234" s="249"/>
      <c r="B234" s="125">
        <v>4</v>
      </c>
      <c r="C234" s="127">
        <v>0.625</v>
      </c>
      <c r="D234" s="168"/>
      <c r="E234" s="165"/>
      <c r="F234" s="165"/>
      <c r="G234" s="165"/>
      <c r="H234" s="165"/>
      <c r="I234" s="166"/>
      <c r="J234" s="164"/>
      <c r="K234" s="165"/>
      <c r="L234" s="166"/>
      <c r="M234" s="164"/>
      <c r="N234" s="165"/>
      <c r="O234" s="166"/>
    </row>
    <row r="235" spans="1:15" ht="13.5" hidden="1" customHeight="1" x14ac:dyDescent="0.25">
      <c r="A235" s="249"/>
      <c r="B235" s="125"/>
      <c r="C235" s="127"/>
      <c r="D235" s="164"/>
      <c r="E235" s="162"/>
      <c r="F235" s="162"/>
      <c r="G235" s="162"/>
      <c r="H235" s="162"/>
      <c r="I235" s="166"/>
      <c r="J235" s="164"/>
      <c r="K235" s="162"/>
      <c r="L235" s="166"/>
      <c r="M235" s="164"/>
      <c r="N235" s="162"/>
      <c r="O235" s="166"/>
    </row>
    <row r="236" spans="1:15" ht="13.5" hidden="1" customHeight="1" x14ac:dyDescent="0.25">
      <c r="A236" s="249"/>
      <c r="B236" s="125">
        <v>7</v>
      </c>
      <c r="C236" s="127">
        <v>0.66666666666666663</v>
      </c>
      <c r="D236" s="168"/>
      <c r="E236" s="169"/>
      <c r="F236" s="169"/>
      <c r="G236" s="169"/>
      <c r="H236" s="169"/>
      <c r="I236" s="166"/>
      <c r="J236" s="164"/>
      <c r="K236" s="169"/>
      <c r="L236" s="166"/>
      <c r="M236" s="164"/>
      <c r="N236" s="169"/>
      <c r="O236" s="166"/>
    </row>
    <row r="237" spans="1:15" ht="13.5" hidden="1" customHeight="1" x14ac:dyDescent="0.25">
      <c r="A237" s="249"/>
      <c r="B237" s="125"/>
      <c r="C237" s="127"/>
      <c r="D237" s="164"/>
      <c r="E237" s="162"/>
      <c r="F237" s="162"/>
      <c r="G237" s="162"/>
      <c r="H237" s="162"/>
      <c r="I237" s="166"/>
      <c r="J237" s="164"/>
      <c r="K237" s="162"/>
      <c r="L237" s="166"/>
      <c r="M237" s="164"/>
      <c r="N237" s="162"/>
      <c r="O237" s="166"/>
    </row>
    <row r="238" spans="1:15" ht="13.5" hidden="1" customHeight="1" x14ac:dyDescent="0.25">
      <c r="A238" s="249"/>
      <c r="B238" s="125">
        <v>5</v>
      </c>
      <c r="C238" s="127">
        <v>0.70833333333333337</v>
      </c>
      <c r="D238" s="168"/>
      <c r="E238" s="167"/>
      <c r="F238" s="167"/>
      <c r="G238" s="167"/>
      <c r="H238" s="167"/>
      <c r="I238" s="166"/>
      <c r="J238" s="164"/>
      <c r="K238" s="167"/>
      <c r="L238" s="166"/>
      <c r="M238" s="164"/>
      <c r="N238" s="167"/>
      <c r="O238" s="166"/>
    </row>
    <row r="239" spans="1:15" ht="13.5" hidden="1" customHeight="1" x14ac:dyDescent="0.25">
      <c r="A239" s="249"/>
      <c r="B239" s="130"/>
      <c r="C239" s="131"/>
      <c r="D239" s="144"/>
      <c r="E239" s="145"/>
      <c r="F239" s="145"/>
      <c r="G239" s="145"/>
      <c r="H239" s="145"/>
      <c r="I239" s="146"/>
      <c r="J239" s="144"/>
      <c r="K239" s="145"/>
      <c r="L239" s="146"/>
      <c r="M239" s="144"/>
      <c r="N239" s="145"/>
      <c r="O239" s="146"/>
    </row>
    <row r="240" spans="1:15" ht="13.5" hidden="1" customHeight="1" x14ac:dyDescent="0.25">
      <c r="A240" s="249"/>
      <c r="B240" s="130">
        <v>9</v>
      </c>
      <c r="C240" s="131">
        <v>0.75</v>
      </c>
      <c r="D240" s="144"/>
      <c r="E240" s="145"/>
      <c r="F240" s="145"/>
      <c r="G240" s="145"/>
      <c r="H240" s="145"/>
      <c r="I240" s="146"/>
      <c r="J240" s="144"/>
      <c r="K240" s="145"/>
      <c r="L240" s="146"/>
      <c r="M240" s="144"/>
      <c r="N240" s="145"/>
      <c r="O240" s="146"/>
    </row>
    <row r="241" spans="1:15" ht="13.5" hidden="1" customHeight="1" x14ac:dyDescent="0.25">
      <c r="A241" s="249"/>
      <c r="B241" s="130"/>
      <c r="C241" s="131"/>
      <c r="D241" s="144"/>
      <c r="E241" s="145"/>
      <c r="F241" s="145"/>
      <c r="G241" s="145"/>
      <c r="H241" s="145"/>
      <c r="I241" s="146"/>
      <c r="J241" s="144"/>
      <c r="K241" s="145"/>
      <c r="L241" s="146"/>
      <c r="M241" s="144"/>
      <c r="N241" s="145"/>
      <c r="O241" s="146"/>
    </row>
    <row r="242" spans="1:15" ht="13.5" hidden="1" customHeight="1" x14ac:dyDescent="0.25">
      <c r="A242" s="249"/>
      <c r="B242" s="130">
        <v>6</v>
      </c>
      <c r="C242" s="131">
        <v>0.79166666666666663</v>
      </c>
      <c r="D242" s="144"/>
      <c r="E242" s="145"/>
      <c r="F242" s="145"/>
      <c r="G242" s="145"/>
      <c r="H242" s="145"/>
      <c r="I242" s="146"/>
      <c r="J242" s="144"/>
      <c r="K242" s="145"/>
      <c r="L242" s="146"/>
      <c r="M242" s="144"/>
      <c r="N242" s="145"/>
      <c r="O242" s="146"/>
    </row>
    <row r="243" spans="1:15" ht="13.5" hidden="1" customHeight="1" x14ac:dyDescent="0.25">
      <c r="A243" s="249"/>
      <c r="B243" s="130"/>
      <c r="C243" s="131"/>
      <c r="D243" s="144"/>
      <c r="E243" s="145"/>
      <c r="F243" s="145"/>
      <c r="G243" s="145"/>
      <c r="H243" s="145"/>
      <c r="I243" s="146"/>
      <c r="J243" s="144"/>
      <c r="K243" s="145"/>
      <c r="L243" s="146"/>
      <c r="M243" s="144"/>
      <c r="N243" s="145"/>
      <c r="O243" s="146"/>
    </row>
    <row r="244" spans="1:15" ht="13.5" hidden="1" customHeight="1" thickBot="1" x14ac:dyDescent="0.3">
      <c r="A244" s="250"/>
      <c r="B244" s="132">
        <v>11</v>
      </c>
      <c r="C244" s="133">
        <v>0.83333333333333337</v>
      </c>
      <c r="D244" s="148"/>
      <c r="E244" s="149"/>
      <c r="F244" s="149"/>
      <c r="G244" s="149"/>
      <c r="H244" s="149"/>
      <c r="I244" s="150"/>
      <c r="J244" s="148"/>
      <c r="K244" s="149"/>
      <c r="L244" s="150"/>
      <c r="M244" s="148"/>
      <c r="N244" s="149"/>
      <c r="O244" s="150"/>
    </row>
    <row r="245" spans="1:15" ht="15" hidden="1" customHeight="1" thickBot="1" x14ac:dyDescent="0.3">
      <c r="A245" s="134"/>
      <c r="B245" s="134"/>
      <c r="C245" s="134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</row>
    <row r="246" spans="1:15" ht="13.5" hidden="1" customHeight="1" x14ac:dyDescent="0.25">
      <c r="A246" s="247">
        <f>A224+1</f>
        <v>45987</v>
      </c>
      <c r="B246" s="123">
        <v>1</v>
      </c>
      <c r="C246" s="124">
        <v>0.375</v>
      </c>
      <c r="D246" s="158"/>
      <c r="E246" s="159"/>
      <c r="F246" s="159"/>
      <c r="G246" s="159"/>
      <c r="H246" s="159"/>
      <c r="I246" s="160"/>
      <c r="J246" s="158"/>
      <c r="K246" s="159"/>
      <c r="L246" s="160"/>
      <c r="M246" s="158"/>
      <c r="N246" s="159"/>
      <c r="O246" s="160"/>
    </row>
    <row r="247" spans="1:15" ht="13.5" hidden="1" customHeight="1" x14ac:dyDescent="0.25">
      <c r="A247" s="248"/>
      <c r="B247" s="123"/>
      <c r="C247" s="124"/>
      <c r="D247" s="161"/>
      <c r="E247" s="162"/>
      <c r="F247" s="162"/>
      <c r="G247" s="162"/>
      <c r="H247" s="162"/>
      <c r="I247" s="163"/>
      <c r="J247" s="161"/>
      <c r="K247" s="162"/>
      <c r="L247" s="163"/>
      <c r="M247" s="161"/>
      <c r="N247" s="162"/>
      <c r="O247" s="163"/>
    </row>
    <row r="248" spans="1:15" ht="13.5" hidden="1" customHeight="1" x14ac:dyDescent="0.25">
      <c r="A248" s="249"/>
      <c r="B248" s="125">
        <v>2</v>
      </c>
      <c r="C248" s="126">
        <v>0.41666666666666669</v>
      </c>
      <c r="D248" s="164"/>
      <c r="E248" s="165"/>
      <c r="F248" s="165"/>
      <c r="G248" s="165"/>
      <c r="H248" s="165"/>
      <c r="I248" s="166"/>
      <c r="J248" s="164"/>
      <c r="K248" s="165"/>
      <c r="L248" s="166"/>
      <c r="M248" s="164"/>
      <c r="N248" s="165"/>
      <c r="O248" s="166"/>
    </row>
    <row r="249" spans="1:15" ht="13.5" hidden="1" customHeight="1" x14ac:dyDescent="0.25">
      <c r="A249" s="249"/>
      <c r="B249" s="125"/>
      <c r="C249" s="126"/>
      <c r="D249" s="164"/>
      <c r="E249" s="165"/>
      <c r="F249" s="165"/>
      <c r="G249" s="165"/>
      <c r="H249" s="165"/>
      <c r="I249" s="166"/>
      <c r="J249" s="164"/>
      <c r="K249" s="165"/>
      <c r="L249" s="166"/>
      <c r="M249" s="164"/>
      <c r="N249" s="165"/>
      <c r="O249" s="166"/>
    </row>
    <row r="250" spans="1:15" ht="13.5" hidden="1" customHeight="1" x14ac:dyDescent="0.25">
      <c r="A250" s="249"/>
      <c r="B250" s="125">
        <v>2</v>
      </c>
      <c r="C250" s="126">
        <v>0.45833333333333331</v>
      </c>
      <c r="D250" s="164"/>
      <c r="E250" s="167"/>
      <c r="F250" s="167"/>
      <c r="G250" s="167"/>
      <c r="H250" s="167"/>
      <c r="I250" s="166"/>
      <c r="J250" s="164"/>
      <c r="K250" s="167"/>
      <c r="L250" s="166"/>
      <c r="M250" s="164"/>
      <c r="N250" s="167"/>
      <c r="O250" s="166"/>
    </row>
    <row r="251" spans="1:15" ht="13.5" hidden="1" customHeight="1" x14ac:dyDescent="0.25">
      <c r="A251" s="249"/>
      <c r="B251" s="125"/>
      <c r="C251" s="126"/>
      <c r="D251" s="164"/>
      <c r="E251" s="167"/>
      <c r="F251" s="167"/>
      <c r="G251" s="167"/>
      <c r="H251" s="167"/>
      <c r="I251" s="166"/>
      <c r="J251" s="164"/>
      <c r="K251" s="167"/>
      <c r="L251" s="166"/>
      <c r="M251" s="164"/>
      <c r="N251" s="167"/>
      <c r="O251" s="166"/>
    </row>
    <row r="252" spans="1:15" ht="13.5" hidden="1" customHeight="1" x14ac:dyDescent="0.25">
      <c r="A252" s="249"/>
      <c r="B252" s="125">
        <v>3</v>
      </c>
      <c r="C252" s="126">
        <v>0.54166666666666663</v>
      </c>
      <c r="D252" s="164"/>
      <c r="E252" s="167"/>
      <c r="F252" s="167"/>
      <c r="G252" s="167"/>
      <c r="H252" s="167"/>
      <c r="I252" s="166"/>
      <c r="J252" s="164"/>
      <c r="K252" s="167"/>
      <c r="L252" s="166"/>
      <c r="M252" s="164"/>
      <c r="N252" s="167"/>
      <c r="O252" s="166"/>
    </row>
    <row r="253" spans="1:15" ht="13.5" hidden="1" customHeight="1" x14ac:dyDescent="0.25">
      <c r="A253" s="249"/>
      <c r="B253" s="125"/>
      <c r="C253" s="127"/>
      <c r="D253" s="164"/>
      <c r="E253" s="145"/>
      <c r="F253" s="145"/>
      <c r="G253" s="145"/>
      <c r="H253" s="145"/>
      <c r="I253" s="166"/>
      <c r="J253" s="164"/>
      <c r="K253" s="145"/>
      <c r="L253" s="166"/>
      <c r="M253" s="164"/>
      <c r="N253" s="145"/>
      <c r="O253" s="166"/>
    </row>
    <row r="254" spans="1:15" s="157" customFormat="1" ht="13.5" hidden="1" customHeight="1" x14ac:dyDescent="0.25">
      <c r="A254" s="249"/>
      <c r="B254" s="128">
        <v>5</v>
      </c>
      <c r="C254" s="129">
        <v>0.58333333333333337</v>
      </c>
      <c r="D254" s="141"/>
      <c r="E254" s="143"/>
      <c r="F254" s="143"/>
      <c r="G254" s="143"/>
      <c r="H254" s="143"/>
      <c r="I254" s="142"/>
      <c r="J254" s="141"/>
      <c r="K254" s="143"/>
      <c r="L254" s="142"/>
      <c r="M254" s="141"/>
      <c r="N254" s="143"/>
      <c r="O254" s="142"/>
    </row>
    <row r="255" spans="1:15" s="157" customFormat="1" ht="13.5" hidden="1" customHeight="1" x14ac:dyDescent="0.25">
      <c r="A255" s="249"/>
      <c r="B255" s="128"/>
      <c r="C255" s="129"/>
      <c r="D255" s="141"/>
      <c r="E255" s="140"/>
      <c r="F255" s="140"/>
      <c r="G255" s="140"/>
      <c r="H255" s="140"/>
      <c r="I255" s="142"/>
      <c r="J255" s="141"/>
      <c r="K255" s="140"/>
      <c r="L255" s="142"/>
      <c r="M255" s="141"/>
      <c r="N255" s="140"/>
      <c r="O255" s="142"/>
    </row>
    <row r="256" spans="1:15" ht="13.5" hidden="1" customHeight="1" x14ac:dyDescent="0.25">
      <c r="A256" s="249"/>
      <c r="B256" s="125">
        <v>4</v>
      </c>
      <c r="C256" s="127">
        <v>0.625</v>
      </c>
      <c r="D256" s="168"/>
      <c r="E256" s="165"/>
      <c r="F256" s="165"/>
      <c r="G256" s="165"/>
      <c r="H256" s="165"/>
      <c r="I256" s="166"/>
      <c r="J256" s="164"/>
      <c r="K256" s="165"/>
      <c r="L256" s="166"/>
      <c r="M256" s="164"/>
      <c r="N256" s="165"/>
      <c r="O256" s="166"/>
    </row>
    <row r="257" spans="1:15" ht="13.5" hidden="1" customHeight="1" x14ac:dyDescent="0.25">
      <c r="A257" s="249"/>
      <c r="B257" s="125"/>
      <c r="C257" s="127"/>
      <c r="D257" s="164"/>
      <c r="E257" s="162"/>
      <c r="F257" s="162"/>
      <c r="G257" s="162"/>
      <c r="H257" s="162"/>
      <c r="I257" s="166"/>
      <c r="J257" s="164"/>
      <c r="K257" s="162"/>
      <c r="L257" s="166"/>
      <c r="M257" s="164"/>
      <c r="N257" s="162"/>
      <c r="O257" s="166"/>
    </row>
    <row r="258" spans="1:15" ht="13.5" hidden="1" customHeight="1" x14ac:dyDescent="0.25">
      <c r="A258" s="249"/>
      <c r="B258" s="125">
        <v>7</v>
      </c>
      <c r="C258" s="127">
        <v>0.66666666666666663</v>
      </c>
      <c r="D258" s="168"/>
      <c r="E258" s="169"/>
      <c r="F258" s="169"/>
      <c r="G258" s="169"/>
      <c r="H258" s="169"/>
      <c r="I258" s="166"/>
      <c r="J258" s="164"/>
      <c r="K258" s="169"/>
      <c r="L258" s="166"/>
      <c r="M258" s="164"/>
      <c r="N258" s="169"/>
      <c r="O258" s="166"/>
    </row>
    <row r="259" spans="1:15" ht="13.5" hidden="1" customHeight="1" x14ac:dyDescent="0.25">
      <c r="A259" s="249"/>
      <c r="B259" s="125"/>
      <c r="C259" s="127"/>
      <c r="D259" s="164"/>
      <c r="E259" s="162"/>
      <c r="F259" s="162"/>
      <c r="G259" s="162"/>
      <c r="H259" s="162"/>
      <c r="I259" s="166"/>
      <c r="J259" s="164"/>
      <c r="K259" s="162"/>
      <c r="L259" s="166"/>
      <c r="M259" s="164"/>
      <c r="N259" s="162"/>
      <c r="O259" s="166"/>
    </row>
    <row r="260" spans="1:15" ht="13.5" hidden="1" customHeight="1" x14ac:dyDescent="0.25">
      <c r="A260" s="249"/>
      <c r="B260" s="125">
        <v>5</v>
      </c>
      <c r="C260" s="127">
        <v>0.70833333333333337</v>
      </c>
      <c r="D260" s="168"/>
      <c r="E260" s="167"/>
      <c r="F260" s="167"/>
      <c r="G260" s="167"/>
      <c r="H260" s="167"/>
      <c r="I260" s="166"/>
      <c r="J260" s="164"/>
      <c r="K260" s="167"/>
      <c r="L260" s="166"/>
      <c r="M260" s="164"/>
      <c r="N260" s="167"/>
      <c r="O260" s="166"/>
    </row>
    <row r="261" spans="1:15" ht="13.5" hidden="1" customHeight="1" x14ac:dyDescent="0.25">
      <c r="A261" s="249"/>
      <c r="B261" s="130"/>
      <c r="C261" s="131"/>
      <c r="D261" s="144"/>
      <c r="E261" s="145"/>
      <c r="F261" s="145"/>
      <c r="G261" s="145"/>
      <c r="H261" s="145"/>
      <c r="I261" s="146"/>
      <c r="J261" s="144"/>
      <c r="K261" s="145"/>
      <c r="L261" s="146"/>
      <c r="M261" s="144"/>
      <c r="N261" s="145"/>
      <c r="O261" s="146"/>
    </row>
    <row r="262" spans="1:15" ht="13.5" hidden="1" customHeight="1" x14ac:dyDescent="0.25">
      <c r="A262" s="249"/>
      <c r="B262" s="130">
        <v>9</v>
      </c>
      <c r="C262" s="131">
        <v>0.75</v>
      </c>
      <c r="D262" s="144"/>
      <c r="E262" s="145"/>
      <c r="F262" s="145"/>
      <c r="G262" s="145"/>
      <c r="H262" s="145"/>
      <c r="I262" s="146"/>
      <c r="J262" s="144"/>
      <c r="K262" s="145"/>
      <c r="L262" s="146"/>
      <c r="M262" s="144"/>
      <c r="N262" s="145"/>
      <c r="O262" s="146"/>
    </row>
    <row r="263" spans="1:15" ht="13.5" hidden="1" customHeight="1" x14ac:dyDescent="0.25">
      <c r="A263" s="249"/>
      <c r="B263" s="130"/>
      <c r="C263" s="131"/>
      <c r="D263" s="144"/>
      <c r="E263" s="145"/>
      <c r="F263" s="145"/>
      <c r="G263" s="145"/>
      <c r="H263" s="145"/>
      <c r="I263" s="146"/>
      <c r="J263" s="144"/>
      <c r="K263" s="145"/>
      <c r="L263" s="146"/>
      <c r="M263" s="144"/>
      <c r="N263" s="145"/>
      <c r="O263" s="146"/>
    </row>
    <row r="264" spans="1:15" ht="13.5" hidden="1" customHeight="1" x14ac:dyDescent="0.25">
      <c r="A264" s="249"/>
      <c r="B264" s="130">
        <v>6</v>
      </c>
      <c r="C264" s="131">
        <v>0.79166666666666663</v>
      </c>
      <c r="D264" s="144"/>
      <c r="E264" s="145"/>
      <c r="F264" s="145"/>
      <c r="G264" s="145"/>
      <c r="H264" s="145"/>
      <c r="I264" s="146"/>
      <c r="J264" s="144"/>
      <c r="K264" s="145"/>
      <c r="L264" s="146"/>
      <c r="M264" s="144"/>
      <c r="N264" s="145"/>
      <c r="O264" s="146"/>
    </row>
    <row r="265" spans="1:15" ht="13.5" hidden="1" customHeight="1" x14ac:dyDescent="0.25">
      <c r="A265" s="249"/>
      <c r="B265" s="130"/>
      <c r="C265" s="131"/>
      <c r="D265" s="144"/>
      <c r="E265" s="145"/>
      <c r="F265" s="145"/>
      <c r="G265" s="145"/>
      <c r="H265" s="145"/>
      <c r="I265" s="146"/>
      <c r="J265" s="144"/>
      <c r="K265" s="145"/>
      <c r="L265" s="146"/>
      <c r="M265" s="144"/>
      <c r="N265" s="145"/>
      <c r="O265" s="146"/>
    </row>
    <row r="266" spans="1:15" ht="13.5" hidden="1" customHeight="1" thickBot="1" x14ac:dyDescent="0.3">
      <c r="A266" s="250"/>
      <c r="B266" s="132">
        <v>11</v>
      </c>
      <c r="C266" s="133">
        <v>0.83333333333333337</v>
      </c>
      <c r="D266" s="148"/>
      <c r="E266" s="149"/>
      <c r="F266" s="149"/>
      <c r="G266" s="149"/>
      <c r="H266" s="149"/>
      <c r="I266" s="150"/>
      <c r="J266" s="148"/>
      <c r="K266" s="149"/>
      <c r="L266" s="150"/>
      <c r="M266" s="148"/>
      <c r="N266" s="149"/>
      <c r="O266" s="150"/>
    </row>
    <row r="267" spans="1:15" ht="15" hidden="1" customHeight="1" thickBot="1" x14ac:dyDescent="0.3">
      <c r="A267" s="134"/>
      <c r="B267" s="134"/>
      <c r="C267" s="134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</row>
    <row r="268" spans="1:15" ht="13.5" hidden="1" customHeight="1" x14ac:dyDescent="0.25">
      <c r="A268" s="247">
        <f>A246+1</f>
        <v>45988</v>
      </c>
      <c r="B268" s="123">
        <v>1</v>
      </c>
      <c r="C268" s="124">
        <v>0.375</v>
      </c>
      <c r="D268" s="158"/>
      <c r="E268" s="159"/>
      <c r="F268" s="159"/>
      <c r="G268" s="159"/>
      <c r="H268" s="159"/>
      <c r="I268" s="160"/>
      <c r="J268" s="158"/>
      <c r="K268" s="159"/>
      <c r="L268" s="160"/>
      <c r="M268" s="158"/>
      <c r="N268" s="159"/>
      <c r="O268" s="160"/>
    </row>
    <row r="269" spans="1:15" ht="13.5" hidden="1" customHeight="1" x14ac:dyDescent="0.25">
      <c r="A269" s="248"/>
      <c r="B269" s="123"/>
      <c r="C269" s="124"/>
      <c r="D269" s="161"/>
      <c r="E269" s="162"/>
      <c r="F269" s="162"/>
      <c r="G269" s="162"/>
      <c r="H269" s="162"/>
      <c r="I269" s="163"/>
      <c r="J269" s="161"/>
      <c r="K269" s="162"/>
      <c r="L269" s="163"/>
      <c r="M269" s="161"/>
      <c r="N269" s="162"/>
      <c r="O269" s="163"/>
    </row>
    <row r="270" spans="1:15" ht="13.5" hidden="1" customHeight="1" x14ac:dyDescent="0.25">
      <c r="A270" s="249"/>
      <c r="B270" s="125">
        <v>2</v>
      </c>
      <c r="C270" s="126">
        <v>0.41666666666666669</v>
      </c>
      <c r="D270" s="164"/>
      <c r="E270" s="165"/>
      <c r="F270" s="165"/>
      <c r="G270" s="165"/>
      <c r="H270" s="165"/>
      <c r="I270" s="166"/>
      <c r="J270" s="164"/>
      <c r="K270" s="165"/>
      <c r="L270" s="166"/>
      <c r="M270" s="164"/>
      <c r="N270" s="165"/>
      <c r="O270" s="166"/>
    </row>
    <row r="271" spans="1:15" ht="13.5" hidden="1" customHeight="1" x14ac:dyDescent="0.25">
      <c r="A271" s="249"/>
      <c r="B271" s="125"/>
      <c r="C271" s="126"/>
      <c r="D271" s="164"/>
      <c r="E271" s="165"/>
      <c r="F271" s="165"/>
      <c r="G271" s="165"/>
      <c r="H271" s="165"/>
      <c r="I271" s="166"/>
      <c r="J271" s="164"/>
      <c r="K271" s="165"/>
      <c r="L271" s="166"/>
      <c r="M271" s="164"/>
      <c r="N271" s="165"/>
      <c r="O271" s="166"/>
    </row>
    <row r="272" spans="1:15" ht="13.5" hidden="1" customHeight="1" x14ac:dyDescent="0.25">
      <c r="A272" s="249"/>
      <c r="B272" s="125">
        <v>2</v>
      </c>
      <c r="C272" s="126">
        <v>0.45833333333333331</v>
      </c>
      <c r="D272" s="164"/>
      <c r="E272" s="167"/>
      <c r="F272" s="167"/>
      <c r="G272" s="167"/>
      <c r="H272" s="167"/>
      <c r="I272" s="166"/>
      <c r="J272" s="164"/>
      <c r="K272" s="167"/>
      <c r="L272" s="166"/>
      <c r="M272" s="164"/>
      <c r="N272" s="167"/>
      <c r="O272" s="166"/>
    </row>
    <row r="273" spans="1:15" ht="13.5" hidden="1" customHeight="1" x14ac:dyDescent="0.25">
      <c r="A273" s="249"/>
      <c r="B273" s="125"/>
      <c r="C273" s="126"/>
      <c r="D273" s="164"/>
      <c r="E273" s="167"/>
      <c r="F273" s="167"/>
      <c r="G273" s="167"/>
      <c r="H273" s="167"/>
      <c r="I273" s="166"/>
      <c r="J273" s="164"/>
      <c r="K273" s="167"/>
      <c r="L273" s="166"/>
      <c r="M273" s="164"/>
      <c r="N273" s="167"/>
      <c r="O273" s="166"/>
    </row>
    <row r="274" spans="1:15" ht="13.5" hidden="1" customHeight="1" x14ac:dyDescent="0.25">
      <c r="A274" s="249"/>
      <c r="B274" s="125">
        <v>3</v>
      </c>
      <c r="C274" s="126">
        <v>0.54166666666666663</v>
      </c>
      <c r="D274" s="164"/>
      <c r="E274" s="167"/>
      <c r="F274" s="167"/>
      <c r="G274" s="167"/>
      <c r="H274" s="167"/>
      <c r="I274" s="166"/>
      <c r="J274" s="164"/>
      <c r="K274" s="167"/>
      <c r="L274" s="166"/>
      <c r="M274" s="164"/>
      <c r="N274" s="167"/>
      <c r="O274" s="166"/>
    </row>
    <row r="275" spans="1:15" ht="13.5" hidden="1" customHeight="1" x14ac:dyDescent="0.25">
      <c r="A275" s="249"/>
      <c r="B275" s="125"/>
      <c r="C275" s="127"/>
      <c r="D275" s="164"/>
      <c r="E275" s="145"/>
      <c r="F275" s="145"/>
      <c r="G275" s="145"/>
      <c r="H275" s="145"/>
      <c r="I275" s="166"/>
      <c r="J275" s="164"/>
      <c r="K275" s="145"/>
      <c r="L275" s="166"/>
      <c r="M275" s="164"/>
      <c r="N275" s="145"/>
      <c r="O275" s="166"/>
    </row>
    <row r="276" spans="1:15" s="157" customFormat="1" ht="13.5" hidden="1" customHeight="1" x14ac:dyDescent="0.25">
      <c r="A276" s="249"/>
      <c r="B276" s="128">
        <v>5</v>
      </c>
      <c r="C276" s="129">
        <v>0.58333333333333337</v>
      </c>
      <c r="D276" s="141"/>
      <c r="E276" s="143"/>
      <c r="F276" s="143"/>
      <c r="G276" s="143"/>
      <c r="H276" s="143"/>
      <c r="I276" s="142"/>
      <c r="J276" s="141"/>
      <c r="K276" s="143"/>
      <c r="L276" s="142"/>
      <c r="M276" s="141"/>
      <c r="N276" s="143"/>
      <c r="O276" s="142"/>
    </row>
    <row r="277" spans="1:15" s="157" customFormat="1" ht="13.5" hidden="1" customHeight="1" x14ac:dyDescent="0.25">
      <c r="A277" s="249"/>
      <c r="B277" s="128"/>
      <c r="C277" s="129"/>
      <c r="D277" s="141"/>
      <c r="E277" s="140"/>
      <c r="F277" s="140"/>
      <c r="G277" s="140"/>
      <c r="H277" s="140"/>
      <c r="I277" s="142"/>
      <c r="J277" s="141"/>
      <c r="K277" s="140"/>
      <c r="L277" s="142"/>
      <c r="M277" s="141"/>
      <c r="N277" s="140"/>
      <c r="O277" s="142"/>
    </row>
    <row r="278" spans="1:15" ht="13.5" hidden="1" customHeight="1" x14ac:dyDescent="0.25">
      <c r="A278" s="249"/>
      <c r="B278" s="125">
        <v>4</v>
      </c>
      <c r="C278" s="127">
        <v>0.625</v>
      </c>
      <c r="D278" s="168"/>
      <c r="E278" s="165"/>
      <c r="F278" s="165"/>
      <c r="G278" s="165"/>
      <c r="H278" s="165"/>
      <c r="I278" s="166"/>
      <c r="J278" s="164"/>
      <c r="K278" s="165"/>
      <c r="L278" s="166"/>
      <c r="M278" s="164"/>
      <c r="N278" s="165"/>
      <c r="O278" s="166"/>
    </row>
    <row r="279" spans="1:15" ht="13.5" hidden="1" customHeight="1" x14ac:dyDescent="0.25">
      <c r="A279" s="249"/>
      <c r="B279" s="125"/>
      <c r="C279" s="127"/>
      <c r="D279" s="164"/>
      <c r="E279" s="162"/>
      <c r="F279" s="162"/>
      <c r="G279" s="162"/>
      <c r="H279" s="162"/>
      <c r="I279" s="166"/>
      <c r="J279" s="164"/>
      <c r="K279" s="162"/>
      <c r="L279" s="166"/>
      <c r="M279" s="164"/>
      <c r="N279" s="162"/>
      <c r="O279" s="166"/>
    </row>
    <row r="280" spans="1:15" ht="13.5" hidden="1" customHeight="1" x14ac:dyDescent="0.25">
      <c r="A280" s="249"/>
      <c r="B280" s="125">
        <v>7</v>
      </c>
      <c r="C280" s="127">
        <v>0.66666666666666663</v>
      </c>
      <c r="D280" s="168"/>
      <c r="E280" s="169"/>
      <c r="F280" s="169"/>
      <c r="G280" s="169"/>
      <c r="H280" s="169"/>
      <c r="I280" s="166"/>
      <c r="J280" s="164"/>
      <c r="K280" s="169"/>
      <c r="L280" s="166"/>
      <c r="M280" s="164"/>
      <c r="N280" s="169"/>
      <c r="O280" s="166"/>
    </row>
    <row r="281" spans="1:15" ht="13.5" hidden="1" customHeight="1" x14ac:dyDescent="0.25">
      <c r="A281" s="249"/>
      <c r="B281" s="125"/>
      <c r="C281" s="127"/>
      <c r="D281" s="164"/>
      <c r="E281" s="162"/>
      <c r="F281" s="162"/>
      <c r="G281" s="162"/>
      <c r="H281" s="162"/>
      <c r="I281" s="166"/>
      <c r="J281" s="164"/>
      <c r="K281" s="162"/>
      <c r="L281" s="166"/>
      <c r="M281" s="164"/>
      <c r="N281" s="162"/>
      <c r="O281" s="166"/>
    </row>
    <row r="282" spans="1:15" ht="13.5" hidden="1" customHeight="1" x14ac:dyDescent="0.25">
      <c r="A282" s="249"/>
      <c r="B282" s="125">
        <v>5</v>
      </c>
      <c r="C282" s="127">
        <v>0.70833333333333337</v>
      </c>
      <c r="D282" s="168"/>
      <c r="E282" s="167"/>
      <c r="F282" s="167"/>
      <c r="G282" s="167"/>
      <c r="H282" s="167"/>
      <c r="I282" s="166"/>
      <c r="J282" s="164"/>
      <c r="K282" s="167"/>
      <c r="L282" s="166"/>
      <c r="M282" s="164"/>
      <c r="N282" s="167"/>
      <c r="O282" s="166"/>
    </row>
    <row r="283" spans="1:15" ht="13.5" hidden="1" customHeight="1" x14ac:dyDescent="0.25">
      <c r="A283" s="249"/>
      <c r="B283" s="130"/>
      <c r="C283" s="131"/>
      <c r="D283" s="144"/>
      <c r="E283" s="145"/>
      <c r="F283" s="145"/>
      <c r="G283" s="145"/>
      <c r="H283" s="145"/>
      <c r="I283" s="146"/>
      <c r="J283" s="144"/>
      <c r="K283" s="145"/>
      <c r="L283" s="146"/>
      <c r="M283" s="144"/>
      <c r="N283" s="145"/>
      <c r="O283" s="146"/>
    </row>
    <row r="284" spans="1:15" ht="13.5" hidden="1" customHeight="1" x14ac:dyDescent="0.25">
      <c r="A284" s="249"/>
      <c r="B284" s="130">
        <v>9</v>
      </c>
      <c r="C284" s="131">
        <v>0.75</v>
      </c>
      <c r="D284" s="144"/>
      <c r="E284" s="145"/>
      <c r="F284" s="145"/>
      <c r="G284" s="145"/>
      <c r="H284" s="145"/>
      <c r="I284" s="146"/>
      <c r="J284" s="144"/>
      <c r="K284" s="145"/>
      <c r="L284" s="146"/>
      <c r="M284" s="144"/>
      <c r="N284" s="145"/>
      <c r="O284" s="146"/>
    </row>
    <row r="285" spans="1:15" ht="13.5" hidden="1" customHeight="1" x14ac:dyDescent="0.25">
      <c r="A285" s="249"/>
      <c r="B285" s="130"/>
      <c r="C285" s="131"/>
      <c r="D285" s="144"/>
      <c r="E285" s="145"/>
      <c r="F285" s="145"/>
      <c r="G285" s="145"/>
      <c r="H285" s="145"/>
      <c r="I285" s="146"/>
      <c r="J285" s="144"/>
      <c r="K285" s="145"/>
      <c r="L285" s="146"/>
      <c r="M285" s="144"/>
      <c r="N285" s="145"/>
      <c r="O285" s="146"/>
    </row>
    <row r="286" spans="1:15" ht="13.5" hidden="1" customHeight="1" x14ac:dyDescent="0.25">
      <c r="A286" s="249"/>
      <c r="B286" s="130">
        <v>6</v>
      </c>
      <c r="C286" s="131">
        <v>0.79166666666666663</v>
      </c>
      <c r="D286" s="144"/>
      <c r="E286" s="145"/>
      <c r="F286" s="145"/>
      <c r="G286" s="145"/>
      <c r="H286" s="145"/>
      <c r="I286" s="146"/>
      <c r="J286" s="144"/>
      <c r="K286" s="145"/>
      <c r="L286" s="146"/>
      <c r="M286" s="144"/>
      <c r="N286" s="145"/>
      <c r="O286" s="146"/>
    </row>
    <row r="287" spans="1:15" ht="13.5" hidden="1" customHeight="1" x14ac:dyDescent="0.25">
      <c r="A287" s="249"/>
      <c r="B287" s="130"/>
      <c r="C287" s="131"/>
      <c r="D287" s="144"/>
      <c r="E287" s="145"/>
      <c r="F287" s="145"/>
      <c r="G287" s="145"/>
      <c r="H287" s="145"/>
      <c r="I287" s="146"/>
      <c r="J287" s="144"/>
      <c r="K287" s="145"/>
      <c r="L287" s="146"/>
      <c r="M287" s="144"/>
      <c r="N287" s="145"/>
      <c r="O287" s="146"/>
    </row>
    <row r="288" spans="1:15" ht="13.5" hidden="1" customHeight="1" thickBot="1" x14ac:dyDescent="0.3">
      <c r="A288" s="250"/>
      <c r="B288" s="132">
        <v>11</v>
      </c>
      <c r="C288" s="133">
        <v>0.83333333333333337</v>
      </c>
      <c r="D288" s="148"/>
      <c r="E288" s="149"/>
      <c r="F288" s="149"/>
      <c r="G288" s="149"/>
      <c r="H288" s="149"/>
      <c r="I288" s="150"/>
      <c r="J288" s="148"/>
      <c r="K288" s="149"/>
      <c r="L288" s="150"/>
      <c r="M288" s="148"/>
      <c r="N288" s="149"/>
      <c r="O288" s="150"/>
    </row>
    <row r="289" spans="1:15" ht="15" hidden="1" customHeight="1" thickBot="1" x14ac:dyDescent="0.3">
      <c r="A289" s="134"/>
      <c r="B289" s="134"/>
      <c r="C289" s="134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</row>
    <row r="290" spans="1:15" ht="13.5" hidden="1" customHeight="1" x14ac:dyDescent="0.25">
      <c r="A290" s="247">
        <f>A268+1</f>
        <v>45989</v>
      </c>
      <c r="B290" s="123">
        <v>1</v>
      </c>
      <c r="C290" s="124">
        <v>0.375</v>
      </c>
      <c r="D290" s="158"/>
      <c r="E290" s="159"/>
      <c r="F290" s="159"/>
      <c r="G290" s="159"/>
      <c r="H290" s="159"/>
      <c r="I290" s="160"/>
      <c r="J290" s="158"/>
      <c r="K290" s="159"/>
      <c r="L290" s="160"/>
      <c r="M290" s="158"/>
      <c r="N290" s="159"/>
      <c r="O290" s="160"/>
    </row>
    <row r="291" spans="1:15" ht="13.5" hidden="1" customHeight="1" x14ac:dyDescent="0.25">
      <c r="A291" s="248"/>
      <c r="B291" s="123"/>
      <c r="C291" s="124"/>
      <c r="D291" s="161"/>
      <c r="E291" s="162"/>
      <c r="F291" s="162"/>
      <c r="G291" s="162"/>
      <c r="H291" s="162"/>
      <c r="I291" s="163"/>
      <c r="J291" s="161"/>
      <c r="K291" s="162"/>
      <c r="L291" s="163"/>
      <c r="M291" s="161"/>
      <c r="N291" s="162"/>
      <c r="O291" s="163"/>
    </row>
    <row r="292" spans="1:15" ht="13.5" hidden="1" customHeight="1" x14ac:dyDescent="0.25">
      <c r="A292" s="248"/>
      <c r="B292" s="125">
        <v>2</v>
      </c>
      <c r="C292" s="126">
        <v>0.41666666666666669</v>
      </c>
      <c r="D292" s="164"/>
      <c r="E292" s="165"/>
      <c r="F292" s="165"/>
      <c r="G292" s="165"/>
      <c r="H292" s="165"/>
      <c r="I292" s="166"/>
      <c r="J292" s="164"/>
      <c r="K292" s="165"/>
      <c r="L292" s="166"/>
      <c r="M292" s="164"/>
      <c r="N292" s="165"/>
      <c r="O292" s="166"/>
    </row>
    <row r="293" spans="1:15" ht="13.5" hidden="1" customHeight="1" x14ac:dyDescent="0.25">
      <c r="A293" s="248"/>
      <c r="B293" s="125"/>
      <c r="C293" s="126"/>
      <c r="D293" s="164"/>
      <c r="E293" s="165"/>
      <c r="F293" s="165"/>
      <c r="G293" s="165"/>
      <c r="H293" s="165"/>
      <c r="I293" s="166"/>
      <c r="J293" s="164"/>
      <c r="K293" s="165"/>
      <c r="L293" s="166"/>
      <c r="M293" s="164"/>
      <c r="N293" s="165"/>
      <c r="O293" s="166"/>
    </row>
    <row r="294" spans="1:15" ht="13.5" hidden="1" customHeight="1" x14ac:dyDescent="0.25">
      <c r="A294" s="248"/>
      <c r="B294" s="125">
        <v>2</v>
      </c>
      <c r="C294" s="126">
        <v>0.45833333333333331</v>
      </c>
      <c r="D294" s="164"/>
      <c r="E294" s="167"/>
      <c r="F294" s="167"/>
      <c r="G294" s="167"/>
      <c r="H294" s="167"/>
      <c r="I294" s="166"/>
      <c r="J294" s="164"/>
      <c r="K294" s="167"/>
      <c r="L294" s="166"/>
      <c r="M294" s="164"/>
      <c r="N294" s="167"/>
      <c r="O294" s="166"/>
    </row>
    <row r="295" spans="1:15" ht="13.5" hidden="1" customHeight="1" x14ac:dyDescent="0.25">
      <c r="A295" s="248"/>
      <c r="B295" s="125"/>
      <c r="C295" s="126"/>
      <c r="D295" s="164"/>
      <c r="E295" s="167"/>
      <c r="F295" s="167"/>
      <c r="G295" s="167"/>
      <c r="H295" s="167"/>
      <c r="I295" s="166"/>
      <c r="J295" s="164"/>
      <c r="K295" s="167"/>
      <c r="L295" s="166"/>
      <c r="M295" s="164"/>
      <c r="N295" s="167"/>
      <c r="O295" s="166"/>
    </row>
    <row r="296" spans="1:15" ht="13.5" hidden="1" customHeight="1" x14ac:dyDescent="0.25">
      <c r="A296" s="248"/>
      <c r="B296" s="125">
        <v>3</v>
      </c>
      <c r="C296" s="126">
        <v>0.54166666666666663</v>
      </c>
      <c r="D296" s="164"/>
      <c r="E296" s="167"/>
      <c r="F296" s="167"/>
      <c r="G296" s="167"/>
      <c r="H296" s="167"/>
      <c r="I296" s="166"/>
      <c r="J296" s="164"/>
      <c r="K296" s="167"/>
      <c r="L296" s="166"/>
      <c r="M296" s="164"/>
      <c r="N296" s="167"/>
      <c r="O296" s="166"/>
    </row>
    <row r="297" spans="1:15" ht="13.5" hidden="1" customHeight="1" x14ac:dyDescent="0.25">
      <c r="A297" s="248"/>
      <c r="B297" s="125"/>
      <c r="C297" s="127"/>
      <c r="D297" s="164"/>
      <c r="E297" s="145"/>
      <c r="F297" s="145"/>
      <c r="G297" s="145"/>
      <c r="H297" s="145"/>
      <c r="I297" s="166"/>
      <c r="J297" s="164"/>
      <c r="K297" s="145"/>
      <c r="L297" s="166"/>
      <c r="M297" s="164"/>
      <c r="N297" s="145"/>
      <c r="O297" s="166"/>
    </row>
    <row r="298" spans="1:15" s="157" customFormat="1" ht="13.5" hidden="1" customHeight="1" x14ac:dyDescent="0.25">
      <c r="A298" s="248"/>
      <c r="B298" s="128">
        <v>5</v>
      </c>
      <c r="C298" s="129">
        <v>0.58333333333333337</v>
      </c>
      <c r="D298" s="141"/>
      <c r="E298" s="143"/>
      <c r="F298" s="143"/>
      <c r="G298" s="143"/>
      <c r="H298" s="143"/>
      <c r="I298" s="142"/>
      <c r="J298" s="141"/>
      <c r="K298" s="143"/>
      <c r="L298" s="142"/>
      <c r="M298" s="141"/>
      <c r="N298" s="143"/>
      <c r="O298" s="142"/>
    </row>
    <row r="299" spans="1:15" s="157" customFormat="1" ht="13.5" hidden="1" customHeight="1" x14ac:dyDescent="0.25">
      <c r="A299" s="248"/>
      <c r="B299" s="128"/>
      <c r="C299" s="129"/>
      <c r="D299" s="141"/>
      <c r="E299" s="140"/>
      <c r="F299" s="140"/>
      <c r="G299" s="140"/>
      <c r="H299" s="140"/>
      <c r="I299" s="142"/>
      <c r="J299" s="141"/>
      <c r="K299" s="140"/>
      <c r="L299" s="142"/>
      <c r="M299" s="141"/>
      <c r="N299" s="140"/>
      <c r="O299" s="142"/>
    </row>
    <row r="300" spans="1:15" ht="13.5" hidden="1" customHeight="1" x14ac:dyDescent="0.25">
      <c r="A300" s="248"/>
      <c r="B300" s="125">
        <v>4</v>
      </c>
      <c r="C300" s="127">
        <v>0.625</v>
      </c>
      <c r="D300" s="168"/>
      <c r="E300" s="165"/>
      <c r="F300" s="165"/>
      <c r="G300" s="165"/>
      <c r="H300" s="165"/>
      <c r="I300" s="166"/>
      <c r="J300" s="164"/>
      <c r="K300" s="165"/>
      <c r="L300" s="166"/>
      <c r="M300" s="164"/>
      <c r="N300" s="165"/>
      <c r="O300" s="166"/>
    </row>
    <row r="301" spans="1:15" ht="13.5" hidden="1" customHeight="1" x14ac:dyDescent="0.25">
      <c r="A301" s="248"/>
      <c r="B301" s="125"/>
      <c r="C301" s="127"/>
      <c r="D301" s="164"/>
      <c r="E301" s="162"/>
      <c r="F301" s="162"/>
      <c r="G301" s="162"/>
      <c r="H301" s="162"/>
      <c r="I301" s="166"/>
      <c r="J301" s="164"/>
      <c r="K301" s="162"/>
      <c r="L301" s="166"/>
      <c r="M301" s="164"/>
      <c r="N301" s="162"/>
      <c r="O301" s="166"/>
    </row>
    <row r="302" spans="1:15" ht="13.5" hidden="1" customHeight="1" x14ac:dyDescent="0.25">
      <c r="A302" s="248"/>
      <c r="B302" s="125">
        <v>7</v>
      </c>
      <c r="C302" s="127">
        <v>0.66666666666666663</v>
      </c>
      <c r="D302" s="168"/>
      <c r="E302" s="169"/>
      <c r="F302" s="169"/>
      <c r="G302" s="169"/>
      <c r="H302" s="169"/>
      <c r="I302" s="166"/>
      <c r="J302" s="164"/>
      <c r="K302" s="169"/>
      <c r="L302" s="166"/>
      <c r="M302" s="164"/>
      <c r="N302" s="169"/>
      <c r="O302" s="166"/>
    </row>
    <row r="303" spans="1:15" ht="13.5" hidden="1" customHeight="1" x14ac:dyDescent="0.25">
      <c r="A303" s="248"/>
      <c r="B303" s="125"/>
      <c r="C303" s="127"/>
      <c r="D303" s="164"/>
      <c r="E303" s="162"/>
      <c r="F303" s="162"/>
      <c r="G303" s="162"/>
      <c r="H303" s="162"/>
      <c r="I303" s="166"/>
      <c r="J303" s="164"/>
      <c r="K303" s="162"/>
      <c r="L303" s="166"/>
      <c r="M303" s="164"/>
      <c r="N303" s="162"/>
      <c r="O303" s="166"/>
    </row>
    <row r="304" spans="1:15" ht="13.5" hidden="1" customHeight="1" x14ac:dyDescent="0.25">
      <c r="A304" s="248"/>
      <c r="B304" s="125">
        <v>5</v>
      </c>
      <c r="C304" s="127">
        <v>0.70833333333333337</v>
      </c>
      <c r="D304" s="168"/>
      <c r="E304" s="167"/>
      <c r="F304" s="167"/>
      <c r="G304" s="167"/>
      <c r="H304" s="167"/>
      <c r="I304" s="166"/>
      <c r="J304" s="164"/>
      <c r="K304" s="167"/>
      <c r="L304" s="166"/>
      <c r="M304" s="164"/>
      <c r="N304" s="167"/>
      <c r="O304" s="166"/>
    </row>
    <row r="305" spans="1:15" ht="13.5" hidden="1" customHeight="1" x14ac:dyDescent="0.25">
      <c r="A305" s="248"/>
      <c r="B305" s="130"/>
      <c r="C305" s="131"/>
      <c r="D305" s="144"/>
      <c r="E305" s="145"/>
      <c r="F305" s="145"/>
      <c r="G305" s="145"/>
      <c r="H305" s="145"/>
      <c r="I305" s="146"/>
      <c r="J305" s="144"/>
      <c r="K305" s="145"/>
      <c r="L305" s="146"/>
      <c r="M305" s="144"/>
      <c r="N305" s="145"/>
      <c r="O305" s="146"/>
    </row>
    <row r="306" spans="1:15" ht="13.5" hidden="1" customHeight="1" x14ac:dyDescent="0.25">
      <c r="A306" s="248"/>
      <c r="B306" s="130">
        <v>9</v>
      </c>
      <c r="C306" s="131">
        <v>0.75</v>
      </c>
      <c r="D306" s="144"/>
      <c r="E306" s="145"/>
      <c r="F306" s="145"/>
      <c r="G306" s="145"/>
      <c r="H306" s="145"/>
      <c r="I306" s="146"/>
      <c r="J306" s="144"/>
      <c r="K306" s="145"/>
      <c r="L306" s="146"/>
      <c r="M306" s="144"/>
      <c r="N306" s="145"/>
      <c r="O306" s="146"/>
    </row>
    <row r="307" spans="1:15" ht="13.5" hidden="1" customHeight="1" x14ac:dyDescent="0.25">
      <c r="A307" s="248"/>
      <c r="B307" s="130"/>
      <c r="C307" s="131"/>
      <c r="D307" s="144"/>
      <c r="E307" s="145"/>
      <c r="F307" s="145"/>
      <c r="G307" s="145"/>
      <c r="H307" s="145"/>
      <c r="I307" s="146"/>
      <c r="J307" s="144"/>
      <c r="K307" s="145"/>
      <c r="L307" s="146"/>
      <c r="M307" s="144"/>
      <c r="N307" s="145"/>
      <c r="O307" s="146"/>
    </row>
    <row r="308" spans="1:15" ht="13.5" hidden="1" customHeight="1" x14ac:dyDescent="0.25">
      <c r="A308" s="248"/>
      <c r="B308" s="130">
        <v>6</v>
      </c>
      <c r="C308" s="131">
        <v>0.79166666666666663</v>
      </c>
      <c r="D308" s="144"/>
      <c r="E308" s="145"/>
      <c r="F308" s="145"/>
      <c r="G308" s="145"/>
      <c r="H308" s="145"/>
      <c r="I308" s="146"/>
      <c r="J308" s="144"/>
      <c r="K308" s="145"/>
      <c r="L308" s="146"/>
      <c r="M308" s="144"/>
      <c r="N308" s="145"/>
      <c r="O308" s="146"/>
    </row>
    <row r="309" spans="1:15" ht="13.5" hidden="1" customHeight="1" x14ac:dyDescent="0.25">
      <c r="A309" s="248"/>
      <c r="B309" s="130"/>
      <c r="C309" s="131"/>
      <c r="D309" s="144"/>
      <c r="E309" s="145"/>
      <c r="F309" s="145"/>
      <c r="G309" s="145"/>
      <c r="H309" s="145"/>
      <c r="I309" s="146"/>
      <c r="J309" s="144"/>
      <c r="K309" s="145"/>
      <c r="L309" s="146"/>
      <c r="M309" s="144"/>
      <c r="N309" s="145"/>
      <c r="O309" s="146"/>
    </row>
    <row r="310" spans="1:15" ht="13.5" hidden="1" customHeight="1" thickBot="1" x14ac:dyDescent="0.3">
      <c r="A310" s="260"/>
      <c r="B310" s="132">
        <v>11</v>
      </c>
      <c r="C310" s="133">
        <v>0.83333333333333337</v>
      </c>
      <c r="D310" s="148"/>
      <c r="E310" s="149"/>
      <c r="F310" s="149"/>
      <c r="G310" s="149"/>
      <c r="H310" s="149"/>
      <c r="I310" s="150"/>
      <c r="J310" s="148"/>
      <c r="K310" s="149"/>
      <c r="L310" s="150"/>
      <c r="M310" s="148"/>
      <c r="N310" s="149"/>
      <c r="O310" s="150"/>
    </row>
    <row r="311" spans="1:15" ht="15" hidden="1" customHeight="1" x14ac:dyDescent="0.25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</row>
    <row r="312" spans="1:15" ht="15" hidden="1" customHeight="1" x14ac:dyDescent="0.25"/>
  </sheetData>
  <mergeCells count="19">
    <mergeCell ref="A91:A111"/>
    <mergeCell ref="A113:A133"/>
    <mergeCell ref="A135:A156"/>
    <mergeCell ref="A268:A288"/>
    <mergeCell ref="A290:A310"/>
    <mergeCell ref="A158:A178"/>
    <mergeCell ref="A180:A200"/>
    <mergeCell ref="A202:A222"/>
    <mergeCell ref="A224:A244"/>
    <mergeCell ref="A246:A266"/>
    <mergeCell ref="A47:A67"/>
    <mergeCell ref="A69:A89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E290:H310 K290:K310 N268:N288 E25:H45 K25:K45 E47:H67 K47:K67 E69:H89 K69:K89 E91:H111 K91:K111 E113:H133 K113:K133 E135:H156 N290:N310 E158:H178 K158:K178 K3:K23 K180:K200 E202:H222 K202:K222 E224:H244 K224:K244 E246:H266 K246:K266 K268:K288 E3:H23 N25:N45 N47:N67 N69:N89 N91:N111 N113:N133 N135:N156 N158:N178 N180:N200 N202:N222 N224:N244 N246:N266 E268:H288 N3:N23 K135:K156 E180:H200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style="31" bestFit="1" customWidth="1"/>
    <col min="2" max="2" width="6.109375" style="31" customWidth="1"/>
    <col min="3" max="3" width="6.44140625" style="31" customWidth="1"/>
    <col min="4" max="4" width="8.6640625" style="31" customWidth="1"/>
    <col min="5" max="5" width="16.109375" style="31" customWidth="1"/>
    <col min="6" max="6" width="16.6640625" style="31" customWidth="1"/>
    <col min="7" max="7" width="16.109375" style="31" customWidth="1"/>
    <col min="8" max="10" width="15.6640625" style="31" customWidth="1"/>
    <col min="11" max="11" width="9.109375" style="31" customWidth="1"/>
    <col min="12" max="16384" width="17.33203125" style="31"/>
  </cols>
  <sheetData>
    <row r="1" spans="1:11" ht="12.75" customHeight="1" x14ac:dyDescent="0.25">
      <c r="A1" s="32" t="s">
        <v>112</v>
      </c>
      <c r="B1" s="261" t="s">
        <v>118</v>
      </c>
      <c r="C1" s="244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272">
        <f>Ders_Programı!A3</f>
        <v>45976</v>
      </c>
      <c r="B2" s="262">
        <v>1</v>
      </c>
      <c r="C2" s="264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5">
      <c r="A3" s="273"/>
      <c r="B3" s="263"/>
      <c r="C3" s="263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5">
      <c r="A4" s="273"/>
      <c r="B4" s="262">
        <v>2</v>
      </c>
      <c r="C4" s="265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5">
      <c r="A5" s="273"/>
      <c r="B5" s="263"/>
      <c r="C5" s="263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5">
      <c r="A6" s="273"/>
      <c r="B6" s="262">
        <v>3</v>
      </c>
      <c r="C6" s="265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5">
      <c r="A7" s="273"/>
      <c r="B7" s="263"/>
      <c r="C7" s="263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5">
      <c r="A8" s="273"/>
      <c r="B8" s="262">
        <v>4</v>
      </c>
      <c r="C8" s="265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5">
      <c r="A9" s="273"/>
      <c r="B9" s="263"/>
      <c r="C9" s="263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5">
      <c r="A10" s="273"/>
      <c r="B10" s="262">
        <v>5</v>
      </c>
      <c r="C10" s="265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5">
      <c r="A11" s="273"/>
      <c r="B11" s="263"/>
      <c r="C11" s="263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5">
      <c r="A12" s="273"/>
      <c r="B12" s="262">
        <v>6</v>
      </c>
      <c r="C12" s="265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5">
      <c r="A13" s="273"/>
      <c r="B13" s="263"/>
      <c r="C13" s="263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5">
      <c r="A14" s="273"/>
      <c r="B14" s="262">
        <v>7</v>
      </c>
      <c r="C14" s="265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5">
      <c r="A15" s="273"/>
      <c r="B15" s="263"/>
      <c r="C15" s="263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5">
      <c r="A16" s="273"/>
      <c r="B16" s="262">
        <v>8</v>
      </c>
      <c r="C16" s="265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5">
      <c r="A17" s="273"/>
      <c r="B17" s="263"/>
      <c r="C17" s="263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5">
      <c r="A18" s="273"/>
      <c r="B18" s="262">
        <v>9</v>
      </c>
      <c r="C18" s="265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5">
      <c r="A19" s="273"/>
      <c r="B19" s="263"/>
      <c r="C19" s="263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5">
      <c r="A20" s="273"/>
      <c r="B20" s="262">
        <v>10</v>
      </c>
      <c r="C20" s="265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5">
      <c r="A21" s="273"/>
      <c r="B21" s="263"/>
      <c r="C21" s="263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5">
      <c r="A22" s="273"/>
      <c r="B22" s="262">
        <v>11</v>
      </c>
      <c r="C22" s="265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5">
      <c r="A23" s="274"/>
      <c r="B23" s="263"/>
      <c r="C23" s="263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5">
      <c r="A24" s="266">
        <f>A2+1</f>
        <v>45977</v>
      </c>
      <c r="B24" s="268">
        <v>1</v>
      </c>
      <c r="C24" s="269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5">
      <c r="A25" s="267"/>
      <c r="B25" s="267"/>
      <c r="C25" s="267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>
        <f>Ders_Programı!J25</f>
        <v>0</v>
      </c>
      <c r="J25" s="47">
        <f>Ders_Programı!M25</f>
        <v>0</v>
      </c>
      <c r="K25" s="8"/>
    </row>
    <row r="26" spans="1:11" ht="13.5" customHeight="1" x14ac:dyDescent="0.25">
      <c r="A26" s="267"/>
      <c r="B26" s="268">
        <v>2</v>
      </c>
      <c r="C26" s="270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5">
      <c r="A27" s="267"/>
      <c r="B27" s="267"/>
      <c r="C27" s="267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5">
      <c r="A28" s="267"/>
      <c r="B28" s="268">
        <v>3</v>
      </c>
      <c r="C28" s="270">
        <v>0.45833333333333331</v>
      </c>
      <c r="D28" s="47" t="s">
        <v>119</v>
      </c>
      <c r="E28" s="47">
        <f>Ders_Programı!E29</f>
        <v>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5">
      <c r="A29" s="267"/>
      <c r="B29" s="267"/>
      <c r="C29" s="267"/>
      <c r="D29" s="47" t="s">
        <v>117</v>
      </c>
      <c r="E29" s="47">
        <f>Ders_Programı!D29</f>
        <v>0</v>
      </c>
      <c r="F29" s="47">
        <f>Ders_Programı!D29</f>
        <v>0</v>
      </c>
      <c r="G29" s="47">
        <f>Ders_Programı!D29</f>
        <v>0</v>
      </c>
      <c r="H29" s="47">
        <f>Ders_Programı!D29</f>
        <v>0</v>
      </c>
      <c r="I29" s="47">
        <f>Ders_Programı!J29</f>
        <v>0</v>
      </c>
      <c r="J29" s="47">
        <f>Ders_Programı!M29</f>
        <v>0</v>
      </c>
      <c r="K29" s="8"/>
    </row>
    <row r="30" spans="1:11" ht="13.5" customHeight="1" x14ac:dyDescent="0.25">
      <c r="A30" s="267"/>
      <c r="B30" s="268">
        <v>4</v>
      </c>
      <c r="C30" s="270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5">
      <c r="A31" s="267"/>
      <c r="B31" s="267"/>
      <c r="C31" s="267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>
        <f>Ders_Programı!J31</f>
        <v>0</v>
      </c>
      <c r="J31" s="47">
        <f>Ders_Programı!M31</f>
        <v>0</v>
      </c>
      <c r="K31" s="8"/>
    </row>
    <row r="32" spans="1:11" ht="13.5" customHeight="1" x14ac:dyDescent="0.25">
      <c r="A32" s="267"/>
      <c r="B32" s="268">
        <v>5</v>
      </c>
      <c r="C32" s="270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5">
      <c r="A33" s="267"/>
      <c r="B33" s="267"/>
      <c r="C33" s="267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5">
      <c r="A34" s="267"/>
      <c r="B34" s="268">
        <v>6</v>
      </c>
      <c r="C34" s="270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5">
      <c r="A35" s="267"/>
      <c r="B35" s="267"/>
      <c r="C35" s="267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>
        <f>Ders_Programı!J35</f>
        <v>0</v>
      </c>
      <c r="J35" s="47">
        <f>Ders_Programı!M35</f>
        <v>0</v>
      </c>
      <c r="K35" s="8"/>
    </row>
    <row r="36" spans="1:11" ht="13.5" customHeight="1" x14ac:dyDescent="0.25">
      <c r="A36" s="267"/>
      <c r="B36" s="268">
        <v>7</v>
      </c>
      <c r="C36" s="270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5">
      <c r="A37" s="267"/>
      <c r="B37" s="267"/>
      <c r="C37" s="267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5">
      <c r="A38" s="267"/>
      <c r="B38" s="268">
        <v>8</v>
      </c>
      <c r="C38" s="270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5">
      <c r="A39" s="267"/>
      <c r="B39" s="267"/>
      <c r="C39" s="267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>
        <f>Ders_Programı!J39</f>
        <v>0</v>
      </c>
      <c r="J39" s="47">
        <f>Ders_Programı!M39</f>
        <v>0</v>
      </c>
      <c r="K39" s="8"/>
    </row>
    <row r="40" spans="1:11" ht="13.5" customHeight="1" x14ac:dyDescent="0.25">
      <c r="A40" s="267"/>
      <c r="B40" s="268">
        <v>9</v>
      </c>
      <c r="C40" s="270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5">
      <c r="A41" s="267"/>
      <c r="B41" s="267"/>
      <c r="C41" s="267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5">
      <c r="A42" s="267"/>
      <c r="B42" s="268">
        <v>10</v>
      </c>
      <c r="C42" s="270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5">
      <c r="A43" s="267"/>
      <c r="B43" s="267"/>
      <c r="C43" s="267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5">
      <c r="A44" s="267"/>
      <c r="B44" s="268">
        <v>11</v>
      </c>
      <c r="C44" s="270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5">
      <c r="A45" s="267"/>
      <c r="B45" s="267"/>
      <c r="C45" s="267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5">
      <c r="A46" s="271">
        <f>A24+1</f>
        <v>45978</v>
      </c>
      <c r="B46" s="262">
        <v>1</v>
      </c>
      <c r="C46" s="264">
        <v>0.375</v>
      </c>
      <c r="D46" s="48" t="s">
        <v>119</v>
      </c>
      <c r="E46" s="48" t="str">
        <f>Ders_Programı!E47</f>
        <v>A101</v>
      </c>
      <c r="F46" s="48" t="str">
        <f>Ders_Programı!F47</f>
        <v>A102</v>
      </c>
      <c r="G46" s="48" t="str">
        <f>Ders_Programı!G47</f>
        <v>A106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5">
      <c r="A47" s="263"/>
      <c r="B47" s="263"/>
      <c r="C47" s="263"/>
      <c r="D47" s="48" t="s">
        <v>117</v>
      </c>
      <c r="E47" s="48" t="str">
        <f>Ders_Programı!D162</f>
        <v>Proje Geliştirme ve Yürütme I</v>
      </c>
      <c r="F47" s="48" t="str">
        <f>Ders_Programı!D162</f>
        <v>Proje Geliştirme ve Yürütme I</v>
      </c>
      <c r="G47" s="48" t="str">
        <f>Ders_Programı!D162</f>
        <v>Proje Geliştirme ve Yürütme I</v>
      </c>
      <c r="H47" s="48" t="str">
        <f>Ders_Programı!D162</f>
        <v>Proje Geliştirme ve Yürütme I</v>
      </c>
      <c r="I47" s="48">
        <f>Ders_Programı!J47</f>
        <v>0</v>
      </c>
      <c r="J47" s="48">
        <f>Ders_Programı!M47</f>
        <v>0</v>
      </c>
      <c r="K47" s="8"/>
    </row>
    <row r="48" spans="1:11" ht="13.5" customHeight="1" x14ac:dyDescent="0.25">
      <c r="A48" s="263"/>
      <c r="B48" s="262">
        <v>2</v>
      </c>
      <c r="C48" s="265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5">
      <c r="A49" s="263"/>
      <c r="B49" s="263"/>
      <c r="C49" s="263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5">
      <c r="A50" s="263"/>
      <c r="B50" s="262">
        <v>3</v>
      </c>
      <c r="C50" s="265">
        <v>0.45833333333333331</v>
      </c>
      <c r="D50" s="48" t="s">
        <v>119</v>
      </c>
      <c r="E50" s="48" t="str">
        <f>Ders_Programı!E51</f>
        <v>A101</v>
      </c>
      <c r="F50" s="48" t="str">
        <f>Ders_Programı!F51</f>
        <v>A102</v>
      </c>
      <c r="G50" s="48" t="str">
        <f>Ders_Programı!G51</f>
        <v>A106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5">
      <c r="A51" s="263"/>
      <c r="B51" s="263"/>
      <c r="C51" s="263"/>
      <c r="D51" s="48" t="s">
        <v>117</v>
      </c>
      <c r="E51" s="48" t="str">
        <f>Ders_Programı!D51</f>
        <v xml:space="preserve">Kişilik Kuramları </v>
      </c>
      <c r="F51" s="48" t="str">
        <f>Ders_Programı!D51</f>
        <v xml:space="preserve">Kişilik Kuramları </v>
      </c>
      <c r="G51" s="48" t="str">
        <f>Ders_Programı!D51</f>
        <v xml:space="preserve">Kişilik Kuramları </v>
      </c>
      <c r="H51" s="48" t="str">
        <f>Ders_Programı!D51</f>
        <v xml:space="preserve">Kişilik Kuramları </v>
      </c>
      <c r="I51" s="48">
        <f>Ders_Programı!J51</f>
        <v>0</v>
      </c>
      <c r="J51" s="48">
        <f>Ders_Programı!M51</f>
        <v>0</v>
      </c>
      <c r="K51" s="8"/>
    </row>
    <row r="52" spans="1:11" ht="13.5" customHeight="1" x14ac:dyDescent="0.25">
      <c r="A52" s="263"/>
      <c r="B52" s="262">
        <v>4</v>
      </c>
      <c r="C52" s="265">
        <v>0.54166666666666663</v>
      </c>
      <c r="D52" s="48" t="s">
        <v>119</v>
      </c>
      <c r="E52" s="48" t="str">
        <f>Ders_Programı!E53</f>
        <v>A101</v>
      </c>
      <c r="F52" s="48" t="str">
        <f>Ders_Programı!F53</f>
        <v>A102</v>
      </c>
      <c r="G52" s="48" t="str">
        <f>Ders_Programı!G53</f>
        <v>A106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5">
      <c r="A53" s="263"/>
      <c r="B53" s="263"/>
      <c r="C53" s="263"/>
      <c r="D53" s="48" t="s">
        <v>117</v>
      </c>
      <c r="E53" s="48" t="str">
        <f>Ders_Programı!D53</f>
        <v>Sosyal Bilimler İçin İstatistik II</v>
      </c>
      <c r="F53" s="48" t="str">
        <f>Ders_Programı!D53</f>
        <v>Sosyal Bilimler İçin İstatistik II</v>
      </c>
      <c r="G53" s="48" t="str">
        <f>Ders_Programı!D53</f>
        <v>Sosyal Bilimler İçin İstatistik II</v>
      </c>
      <c r="H53" s="48" t="str">
        <f>Ders_Programı!D53</f>
        <v>Sosyal Bilimler İçin İstatistik II</v>
      </c>
      <c r="I53" s="48">
        <f>Ders_Programı!J53</f>
        <v>0</v>
      </c>
      <c r="J53" s="48">
        <f>Ders_Programı!M53</f>
        <v>0</v>
      </c>
      <c r="K53" s="8"/>
    </row>
    <row r="54" spans="1:11" ht="13.5" customHeight="1" x14ac:dyDescent="0.25">
      <c r="A54" s="263"/>
      <c r="B54" s="262">
        <v>5</v>
      </c>
      <c r="C54" s="265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5">
      <c r="A55" s="263"/>
      <c r="B55" s="263"/>
      <c r="C55" s="263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5">
      <c r="A56" s="263"/>
      <c r="B56" s="262">
        <v>6</v>
      </c>
      <c r="C56" s="265">
        <v>0.625</v>
      </c>
      <c r="D56" s="48" t="s">
        <v>119</v>
      </c>
      <c r="E56" s="48" t="str">
        <f>Ders_Programı!E57</f>
        <v>A101</v>
      </c>
      <c r="F56" s="48" t="str">
        <f>Ders_Programı!F57</f>
        <v>A102</v>
      </c>
      <c r="G56" s="48" t="str">
        <f>Ders_Programı!G57</f>
        <v>A106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5">
      <c r="A57" s="263"/>
      <c r="B57" s="263"/>
      <c r="C57" s="263"/>
      <c r="D57" s="48" t="s">
        <v>117</v>
      </c>
      <c r="E57" s="48" t="str">
        <f>Ders_Programı!D57</f>
        <v>Sosyolojiye Giriş</v>
      </c>
      <c r="F57" s="48" t="str">
        <f>Ders_Programı!D57</f>
        <v>Sosyolojiye Giriş</v>
      </c>
      <c r="G57" s="48" t="str">
        <f>Ders_Programı!D57</f>
        <v>Sosyolojiye Giriş</v>
      </c>
      <c r="H57" s="48" t="str">
        <f>Ders_Programı!D57</f>
        <v>Sosyolojiye Giriş</v>
      </c>
      <c r="I57" s="48">
        <f>Ders_Programı!J57</f>
        <v>0</v>
      </c>
      <c r="J57" s="48">
        <f>Ders_Programı!M57</f>
        <v>0</v>
      </c>
      <c r="K57" s="8"/>
    </row>
    <row r="58" spans="1:11" ht="13.5" customHeight="1" x14ac:dyDescent="0.25">
      <c r="A58" s="263"/>
      <c r="B58" s="262">
        <v>7</v>
      </c>
      <c r="C58" s="265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5">
      <c r="A59" s="263"/>
      <c r="B59" s="263"/>
      <c r="C59" s="263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5">
      <c r="A60" s="263"/>
      <c r="B60" s="262">
        <v>8</v>
      </c>
      <c r="C60" s="265">
        <v>0.70833333333333337</v>
      </c>
      <c r="D60" s="48" t="s">
        <v>119</v>
      </c>
      <c r="E60" s="48" t="str">
        <f>Ders_Programı!E61</f>
        <v>A101</v>
      </c>
      <c r="F60" s="48" t="str">
        <f>Ders_Programı!F61</f>
        <v>A102</v>
      </c>
      <c r="G60" s="48" t="str">
        <f>Ders_Programı!G61</f>
        <v>A106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5">
      <c r="A61" s="263"/>
      <c r="B61" s="263"/>
      <c r="C61" s="263"/>
      <c r="D61" s="48" t="s">
        <v>117</v>
      </c>
      <c r="E61" s="48" t="str">
        <f>Ders_Programı!D61</f>
        <v>Gelişim Psikolojisi I</v>
      </c>
      <c r="F61" s="48" t="str">
        <f>Ders_Programı!D61</f>
        <v>Gelişim Psikolojisi I</v>
      </c>
      <c r="G61" s="48" t="str">
        <f>Ders_Programı!D61</f>
        <v>Gelişim Psikolojisi I</v>
      </c>
      <c r="H61" s="48" t="str">
        <f>Ders_Programı!D61</f>
        <v>Gelişim Psikolojisi I</v>
      </c>
      <c r="I61" s="48">
        <f>Ders_Programı!J61</f>
        <v>0</v>
      </c>
      <c r="J61" s="48">
        <f>Ders_Programı!M61</f>
        <v>0</v>
      </c>
      <c r="K61" s="8"/>
    </row>
    <row r="62" spans="1:11" ht="13.5" customHeight="1" x14ac:dyDescent="0.25">
      <c r="A62" s="263"/>
      <c r="B62" s="262">
        <v>9</v>
      </c>
      <c r="C62" s="265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5">
      <c r="A63" s="263"/>
      <c r="B63" s="263"/>
      <c r="C63" s="263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5">
      <c r="A64" s="263"/>
      <c r="B64" s="262">
        <v>10</v>
      </c>
      <c r="C64" s="265">
        <v>0.79166666666666663</v>
      </c>
      <c r="D64" s="48" t="s">
        <v>119</v>
      </c>
      <c r="E64" s="48" t="str">
        <f>Ders_Programı!E65</f>
        <v>A101</v>
      </c>
      <c r="F64" s="48" t="str">
        <f>Ders_Programı!F65</f>
        <v>A102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5">
      <c r="A65" s="263"/>
      <c r="B65" s="263"/>
      <c r="C65" s="263"/>
      <c r="D65" s="48" t="s">
        <v>117</v>
      </c>
      <c r="E65" s="48" t="str">
        <f>Ders_Programı!D65</f>
        <v xml:space="preserve">Aile Terapisi Kuramları </v>
      </c>
      <c r="F65" s="48" t="str">
        <f>Ders_Programı!D65</f>
        <v xml:space="preserve">Aile Terapisi Kuramları </v>
      </c>
      <c r="G65" s="48" t="str">
        <f>Ders_Programı!D65</f>
        <v xml:space="preserve">Aile Terapisi Kuramları </v>
      </c>
      <c r="H65" s="48" t="str">
        <f>Ders_Programı!D65</f>
        <v xml:space="preserve">Aile Terapisi Kuramları 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5">
      <c r="A66" s="263"/>
      <c r="B66" s="262">
        <v>11</v>
      </c>
      <c r="C66" s="265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5">
      <c r="A67" s="263"/>
      <c r="B67" s="263"/>
      <c r="C67" s="263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5">
      <c r="A68" s="266">
        <f>A46+1</f>
        <v>45979</v>
      </c>
      <c r="B68" s="268">
        <v>1</v>
      </c>
      <c r="C68" s="269">
        <v>0.375</v>
      </c>
      <c r="D68" s="49" t="s">
        <v>119</v>
      </c>
      <c r="E68" s="49" t="str">
        <f>Ders_Programı!E69</f>
        <v>A101</v>
      </c>
      <c r="F68" s="49" t="str">
        <f>Ders_Programı!F69</f>
        <v>A102</v>
      </c>
      <c r="G68" s="49" t="str">
        <f>Ders_Programı!G69</f>
        <v>A106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5">
      <c r="A69" s="267"/>
      <c r="B69" s="267"/>
      <c r="C69" s="267"/>
      <c r="D69" s="49" t="s">
        <v>117</v>
      </c>
      <c r="E69" s="49" t="str">
        <f>Ders_Programı!D69</f>
        <v>Davranışın Fizyolojik Temelleri</v>
      </c>
      <c r="F69" s="49" t="str">
        <f>Ders_Programı!D69</f>
        <v>Davranışın Fizyolojik Temelleri</v>
      </c>
      <c r="G69" s="49" t="str">
        <f>Ders_Programı!D69</f>
        <v>Davranışın Fizyolojik Temelleri</v>
      </c>
      <c r="H69" s="49" t="str">
        <f>Ders_Programı!D69</f>
        <v>Davranışın Fizyolojik Temelleri</v>
      </c>
      <c r="I69" s="49">
        <f>Ders_Programı!J69</f>
        <v>0</v>
      </c>
      <c r="J69" s="49">
        <f>Ders_Programı!M69</f>
        <v>0</v>
      </c>
      <c r="K69" s="8"/>
    </row>
    <row r="70" spans="1:11" ht="13.5" customHeight="1" x14ac:dyDescent="0.25">
      <c r="A70" s="267"/>
      <c r="B70" s="268">
        <v>2</v>
      </c>
      <c r="C70" s="270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5">
      <c r="A71" s="267"/>
      <c r="B71" s="267"/>
      <c r="C71" s="267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5">
      <c r="A72" s="267"/>
      <c r="B72" s="268">
        <v>3</v>
      </c>
      <c r="C72" s="270">
        <v>0.45833333333333331</v>
      </c>
      <c r="D72" s="49" t="s">
        <v>119</v>
      </c>
      <c r="E72" s="49" t="str">
        <f>Ders_Programı!E73</f>
        <v>A101</v>
      </c>
      <c r="F72" s="49" t="str">
        <f>Ders_Programı!F73</f>
        <v>A102</v>
      </c>
      <c r="G72" s="49" t="str">
        <f>Ders_Programı!G73</f>
        <v>A106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5">
      <c r="A73" s="267"/>
      <c r="B73" s="267"/>
      <c r="C73" s="267"/>
      <c r="D73" s="49" t="s">
        <v>117</v>
      </c>
      <c r="E73" s="49" t="str">
        <f>Ders_Programı!D73</f>
        <v>Sosyal Psikoloji I</v>
      </c>
      <c r="F73" s="49" t="str">
        <f>Ders_Programı!D73</f>
        <v>Sosyal Psikoloji I</v>
      </c>
      <c r="G73" s="49" t="str">
        <f>Ders_Programı!D73</f>
        <v>Sosyal Psikoloji I</v>
      </c>
      <c r="H73" s="49" t="str">
        <f>Ders_Programı!D73</f>
        <v>Sosyal Psikoloji I</v>
      </c>
      <c r="I73" s="49">
        <f>Ders_Programı!J73</f>
        <v>0</v>
      </c>
      <c r="J73" s="49">
        <f>Ders_Programı!M73</f>
        <v>0</v>
      </c>
      <c r="K73" s="8"/>
    </row>
    <row r="74" spans="1:11" ht="13.5" customHeight="1" x14ac:dyDescent="0.25">
      <c r="A74" s="267"/>
      <c r="B74" s="268">
        <v>4</v>
      </c>
      <c r="C74" s="270">
        <v>0.54166666666666663</v>
      </c>
      <c r="D74" s="49" t="s">
        <v>119</v>
      </c>
      <c r="E74" s="49" t="str">
        <f>Ders_Programı!E75</f>
        <v>A101</v>
      </c>
      <c r="F74" s="49" t="str">
        <f>Ders_Programı!F75</f>
        <v>A102</v>
      </c>
      <c r="G74" s="49" t="str">
        <f>Ders_Programı!G75</f>
        <v>A106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5">
      <c r="A75" s="267"/>
      <c r="B75" s="267"/>
      <c r="C75" s="267"/>
      <c r="D75" s="49" t="s">
        <v>117</v>
      </c>
      <c r="E75" s="49" t="str">
        <f>Ders_Programı!D75</f>
        <v>Psikopatoloji I</v>
      </c>
      <c r="F75" s="49" t="str">
        <f>Ders_Programı!D75</f>
        <v>Psikopatoloji I</v>
      </c>
      <c r="G75" s="49" t="str">
        <f>Ders_Programı!D75</f>
        <v>Psikopatoloji I</v>
      </c>
      <c r="H75" s="49" t="str">
        <f>Ders_Programı!D75</f>
        <v>Psikopatoloji I</v>
      </c>
      <c r="I75" s="49">
        <f>Ders_Programı!J75</f>
        <v>0</v>
      </c>
      <c r="J75" s="49">
        <f>Ders_Programı!M75</f>
        <v>0</v>
      </c>
      <c r="K75" s="8"/>
    </row>
    <row r="76" spans="1:11" ht="13.5" customHeight="1" x14ac:dyDescent="0.25">
      <c r="A76" s="267"/>
      <c r="B76" s="268">
        <v>5</v>
      </c>
      <c r="C76" s="270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5">
      <c r="A77" s="267"/>
      <c r="B77" s="267"/>
      <c r="C77" s="267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5">
      <c r="A78" s="267"/>
      <c r="B78" s="268">
        <v>6</v>
      </c>
      <c r="C78" s="270">
        <v>0.625</v>
      </c>
      <c r="D78" s="49" t="s">
        <v>119</v>
      </c>
      <c r="E78" s="49" t="str">
        <f>Ders_Programı!E79</f>
        <v>A101</v>
      </c>
      <c r="F78" s="49" t="str">
        <f>Ders_Programı!F79</f>
        <v>A102</v>
      </c>
      <c r="G78" s="49" t="str">
        <f>Ders_Programı!G79</f>
        <v>A106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5">
      <c r="A79" s="267"/>
      <c r="B79" s="267"/>
      <c r="C79" s="267"/>
      <c r="D79" s="49" t="s">
        <v>117</v>
      </c>
      <c r="E79" s="49" t="str">
        <f>Ders_Programı!D79</f>
        <v>Araştırma Yöntemleri I</v>
      </c>
      <c r="F79" s="49" t="str">
        <f>Ders_Programı!D79</f>
        <v>Araştırma Yöntemleri I</v>
      </c>
      <c r="G79" s="49" t="str">
        <f>Ders_Programı!D79</f>
        <v>Araştırma Yöntemleri I</v>
      </c>
      <c r="H79" s="49" t="str">
        <f>Ders_Programı!D79</f>
        <v>Araştırma Yöntemleri I</v>
      </c>
      <c r="I79" s="49">
        <f>Ders_Programı!J79</f>
        <v>0</v>
      </c>
      <c r="J79" s="49">
        <f>Ders_Programı!M79</f>
        <v>0</v>
      </c>
      <c r="K79" s="8"/>
    </row>
    <row r="80" spans="1:11" ht="13.5" customHeight="1" x14ac:dyDescent="0.25">
      <c r="A80" s="267"/>
      <c r="B80" s="268">
        <v>7</v>
      </c>
      <c r="C80" s="270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5">
      <c r="A81" s="267"/>
      <c r="B81" s="267"/>
      <c r="C81" s="267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5">
      <c r="A82" s="267"/>
      <c r="B82" s="268">
        <v>8</v>
      </c>
      <c r="C82" s="270">
        <v>0.70833333333333337</v>
      </c>
      <c r="D82" s="49" t="s">
        <v>119</v>
      </c>
      <c r="E82" s="49" t="str">
        <f>Ders_Programı!E83</f>
        <v>A101</v>
      </c>
      <c r="F82" s="49" t="str">
        <f>Ders_Programı!F83</f>
        <v>A102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5">
      <c r="A83" s="267"/>
      <c r="B83" s="267"/>
      <c r="C83" s="267"/>
      <c r="D83" s="49" t="s">
        <v>117</v>
      </c>
      <c r="E83" s="49" t="str">
        <f>Ders_Programı!D83</f>
        <v>Özel Eğitim</v>
      </c>
      <c r="F83" s="49" t="str">
        <f>Ders_Programı!D83</f>
        <v>Özel Eğitim</v>
      </c>
      <c r="G83" s="49" t="str">
        <f>Ders_Programı!D83</f>
        <v>Özel Eğitim</v>
      </c>
      <c r="H83" s="49" t="str">
        <f>Ders_Programı!D83</f>
        <v>Özel Eğitim</v>
      </c>
      <c r="I83" s="49">
        <f>Ders_Programı!J83</f>
        <v>0</v>
      </c>
      <c r="J83" s="49">
        <f>Ders_Programı!M83</f>
        <v>0</v>
      </c>
      <c r="K83" s="8"/>
    </row>
    <row r="84" spans="1:11" ht="13.5" customHeight="1" x14ac:dyDescent="0.25">
      <c r="A84" s="267"/>
      <c r="B84" s="268">
        <v>9</v>
      </c>
      <c r="C84" s="270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5">
      <c r="A85" s="267"/>
      <c r="B85" s="267"/>
      <c r="C85" s="267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5">
      <c r="A86" s="267"/>
      <c r="B86" s="268">
        <v>10</v>
      </c>
      <c r="C86" s="270">
        <v>0.79166666666666663</v>
      </c>
      <c r="D86" s="49" t="s">
        <v>119</v>
      </c>
      <c r="E86" s="49" t="str">
        <f>Ders_Programı!E87</f>
        <v>A101</v>
      </c>
      <c r="F86" s="49" t="str">
        <f>Ders_Programı!F87</f>
        <v>A102</v>
      </c>
      <c r="G86" s="49" t="str">
        <f>Ders_Programı!G87</f>
        <v>A106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5">
      <c r="A87" s="267"/>
      <c r="B87" s="267"/>
      <c r="C87" s="267"/>
      <c r="D87" s="49" t="s">
        <v>117</v>
      </c>
      <c r="E87" s="49" t="str">
        <f>Ders_Programı!D87</f>
        <v>Modern Psikoloji Tarihi</v>
      </c>
      <c r="F87" s="49" t="str">
        <f>Ders_Programı!D87</f>
        <v>Modern Psikoloji Tarihi</v>
      </c>
      <c r="G87" s="49" t="str">
        <f>Ders_Programı!D87</f>
        <v>Modern Psikoloji Tarihi</v>
      </c>
      <c r="H87" s="49" t="str">
        <f>Ders_Programı!D87</f>
        <v>Modern Psikoloji Tarihi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5">
      <c r="A88" s="267"/>
      <c r="B88" s="268">
        <v>11</v>
      </c>
      <c r="C88" s="270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5">
      <c r="A89" s="267"/>
      <c r="B89" s="267"/>
      <c r="C89" s="267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5">
      <c r="A90" s="271">
        <f>A68+1</f>
        <v>45980</v>
      </c>
      <c r="B90" s="262">
        <v>1</v>
      </c>
      <c r="C90" s="264">
        <v>0.375</v>
      </c>
      <c r="D90" s="50" t="s">
        <v>119</v>
      </c>
      <c r="E90" s="50" t="str">
        <f>Ders_Programı!E91</f>
        <v>A104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5">
      <c r="A91" s="263"/>
      <c r="B91" s="263"/>
      <c r="C91" s="263"/>
      <c r="D91" s="50" t="s">
        <v>117</v>
      </c>
      <c r="E91" s="50" t="str">
        <f>Ders_Programı!D91</f>
        <v>1. Sınıflar (YDİ113 Yabancı Dil I)</v>
      </c>
      <c r="F91" s="50" t="str">
        <f>Ders_Programı!D91</f>
        <v>1. Sınıflar (YDİ113 Yabancı Dil I)</v>
      </c>
      <c r="G91" s="50" t="str">
        <f>Ders_Programı!D91</f>
        <v>1. Sınıflar (YDİ113 Yabancı Dil I)</v>
      </c>
      <c r="H91" s="50" t="str">
        <f>Ders_Programı!D91</f>
        <v>1. Sınıflar (YDİ113 Yabancı Dil 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5">
      <c r="A92" s="263"/>
      <c r="B92" s="262">
        <v>2</v>
      </c>
      <c r="C92" s="265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5">
      <c r="A93" s="263"/>
      <c r="B93" s="263"/>
      <c r="C93" s="263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5">
      <c r="A94" s="263"/>
      <c r="B94" s="262">
        <v>3</v>
      </c>
      <c r="C94" s="265">
        <v>0.45833333333333331</v>
      </c>
      <c r="D94" s="50" t="s">
        <v>119</v>
      </c>
      <c r="E94" s="50" t="str">
        <f>Ders_Programı!E95</f>
        <v>A104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5">
      <c r="A95" s="263"/>
      <c r="B95" s="263"/>
      <c r="C95" s="263"/>
      <c r="D95" s="50" t="s">
        <v>117</v>
      </c>
      <c r="E95" s="50" t="str">
        <f>Ders_Programı!D95</f>
        <v>2. Sınıflar(YDİ213 İleri İngilizce I)</v>
      </c>
      <c r="F95" s="50" t="str">
        <f>Ders_Programı!D95</f>
        <v>2. Sınıflar(YDİ213 İleri İngilizce I)</v>
      </c>
      <c r="G95" s="50" t="str">
        <f>Ders_Programı!D95</f>
        <v>2. Sınıflar(YDİ213 İleri İngilizce I)</v>
      </c>
      <c r="H95" s="50" t="str">
        <f>Ders_Programı!D95</f>
        <v>2. Sınıflar(YDİ213 İleri İngilizce I)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5">
      <c r="A96" s="263"/>
      <c r="B96" s="262">
        <v>4</v>
      </c>
      <c r="C96" s="265">
        <v>0.54166666666666663</v>
      </c>
      <c r="D96" s="50" t="s">
        <v>119</v>
      </c>
      <c r="E96" s="50">
        <f>Ders_Programı!E97</f>
        <v>0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5">
      <c r="A97" s="263"/>
      <c r="B97" s="263"/>
      <c r="C97" s="263"/>
      <c r="D97" s="50" t="s">
        <v>117</v>
      </c>
      <c r="E97" s="50" t="str">
        <f>Ders_Programı!D97</f>
        <v>SSD</v>
      </c>
      <c r="F97" s="50" t="str">
        <f>Ders_Programı!D97</f>
        <v>SSD</v>
      </c>
      <c r="G97" s="50" t="str">
        <f>Ders_Programı!D97</f>
        <v>SSD</v>
      </c>
      <c r="H97" s="50" t="str">
        <f>Ders_Programı!D97</f>
        <v>SSD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5">
      <c r="A98" s="263"/>
      <c r="B98" s="262">
        <v>5</v>
      </c>
      <c r="C98" s="265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5">
      <c r="A99" s="263"/>
      <c r="B99" s="263"/>
      <c r="C99" s="263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5">
      <c r="A100" s="263"/>
      <c r="B100" s="262">
        <v>6</v>
      </c>
      <c r="C100" s="265">
        <v>0.625</v>
      </c>
      <c r="D100" s="50" t="s">
        <v>119</v>
      </c>
      <c r="E100" s="50">
        <f>Ders_Programı!E101</f>
        <v>0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5">
      <c r="A101" s="263"/>
      <c r="B101" s="263"/>
      <c r="C101" s="263"/>
      <c r="D101" s="50" t="s">
        <v>117</v>
      </c>
      <c r="E101" s="50" t="str">
        <f>Ders_Programı!D101</f>
        <v>SSD</v>
      </c>
      <c r="F101" s="50" t="str">
        <f>Ders_Programı!D101</f>
        <v>SSD</v>
      </c>
      <c r="G101" s="50" t="str">
        <f>Ders_Programı!D101</f>
        <v>SSD</v>
      </c>
      <c r="H101" s="50" t="str">
        <f>Ders_Programı!D101</f>
        <v>SSD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5">
      <c r="A102" s="263"/>
      <c r="B102" s="262">
        <v>7</v>
      </c>
      <c r="C102" s="265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5">
      <c r="A103" s="263"/>
      <c r="B103" s="263"/>
      <c r="C103" s="263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5">
      <c r="A104" s="263"/>
      <c r="B104" s="262">
        <v>8</v>
      </c>
      <c r="C104" s="265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5">
      <c r="A105" s="263"/>
      <c r="B105" s="263"/>
      <c r="C105" s="263"/>
      <c r="D105" s="50" t="s">
        <v>117</v>
      </c>
      <c r="E105" s="50">
        <f>Ders_Programı!D105</f>
        <v>0</v>
      </c>
      <c r="F105" s="50">
        <f>Ders_Programı!D105</f>
        <v>0</v>
      </c>
      <c r="G105" s="50">
        <f>Ders_Programı!D105</f>
        <v>0</v>
      </c>
      <c r="H105" s="50">
        <f>Ders_Programı!D105</f>
        <v>0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5">
      <c r="A106" s="263"/>
      <c r="B106" s="262">
        <v>9</v>
      </c>
      <c r="C106" s="265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5">
      <c r="A107" s="263"/>
      <c r="B107" s="263"/>
      <c r="C107" s="263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5">
      <c r="A108" s="263"/>
      <c r="B108" s="262">
        <v>10</v>
      </c>
      <c r="C108" s="265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5">
      <c r="A109" s="263"/>
      <c r="B109" s="263"/>
      <c r="C109" s="263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5">
      <c r="A110" s="263"/>
      <c r="B110" s="262">
        <v>11</v>
      </c>
      <c r="C110" s="265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5">
      <c r="A111" s="263"/>
      <c r="B111" s="263"/>
      <c r="C111" s="263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5">
      <c r="A112" s="266">
        <f>A90+1</f>
        <v>45981</v>
      </c>
      <c r="B112" s="268">
        <v>1</v>
      </c>
      <c r="C112" s="269">
        <v>0.375</v>
      </c>
      <c r="D112" s="52" t="s">
        <v>119</v>
      </c>
      <c r="E112" s="52" t="str">
        <f>Ders_Programı!E113</f>
        <v>A101</v>
      </c>
      <c r="F112" s="52" t="str">
        <f>Ders_Programı!F113</f>
        <v>A102</v>
      </c>
      <c r="G112" s="52" t="str">
        <f>Ders_Programı!G113</f>
        <v>A106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5">
      <c r="A113" s="267"/>
      <c r="B113" s="267"/>
      <c r="C113" s="267"/>
      <c r="D113" s="52" t="s">
        <v>117</v>
      </c>
      <c r="E113" s="52" t="e">
        <f>Ders_Programı!#REF!</f>
        <v>#REF!</v>
      </c>
      <c r="F113" s="52" t="e">
        <f>Ders_Programı!#REF!</f>
        <v>#REF!</v>
      </c>
      <c r="G113" s="52" t="e">
        <f>Ders_Programı!#REF!</f>
        <v>#REF!</v>
      </c>
      <c r="H113" s="52" t="e">
        <f>Ders_Programı!#REF!</f>
        <v>#REF!</v>
      </c>
      <c r="I113" s="52">
        <f>Ders_Programı!J113</f>
        <v>0</v>
      </c>
      <c r="J113" s="52">
        <f>Ders_Programı!M113</f>
        <v>0</v>
      </c>
      <c r="K113" s="8"/>
    </row>
    <row r="114" spans="1:11" ht="13.5" customHeight="1" x14ac:dyDescent="0.25">
      <c r="A114" s="267"/>
      <c r="B114" s="268">
        <v>2</v>
      </c>
      <c r="C114" s="270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5">
      <c r="A115" s="267"/>
      <c r="B115" s="267"/>
      <c r="C115" s="267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5">
      <c r="A116" s="267"/>
      <c r="B116" s="268">
        <v>3</v>
      </c>
      <c r="C116" s="270">
        <v>0.45833333333333331</v>
      </c>
      <c r="D116" s="52" t="s">
        <v>119</v>
      </c>
      <c r="E116" s="52" t="str">
        <f>Ders_Programı!E117</f>
        <v>A101</v>
      </c>
      <c r="F116" s="52" t="str">
        <f>Ders_Programı!F117</f>
        <v>A102</v>
      </c>
      <c r="G116" s="52" t="str">
        <f>Ders_Programı!G117</f>
        <v>A106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5">
      <c r="A117" s="267"/>
      <c r="B117" s="267"/>
      <c r="C117" s="267"/>
      <c r="D117" s="52" t="s">
        <v>117</v>
      </c>
      <c r="E117" s="52" t="str">
        <f>Ders_Programı!D117</f>
        <v>Psikolojiye Giriş I</v>
      </c>
      <c r="F117" s="52" t="str">
        <f>Ders_Programı!D117</f>
        <v>Psikolojiye Giriş I</v>
      </c>
      <c r="G117" s="52" t="str">
        <f>Ders_Programı!D117</f>
        <v>Psikolojiye Giriş I</v>
      </c>
      <c r="H117" s="52" t="str">
        <f>Ders_Programı!D117</f>
        <v>Psikolojiye Giriş I</v>
      </c>
      <c r="I117" s="52">
        <f>Ders_Programı!J117</f>
        <v>0</v>
      </c>
      <c r="J117" s="52">
        <f>Ders_Programı!M117</f>
        <v>0</v>
      </c>
      <c r="K117" s="8"/>
    </row>
    <row r="118" spans="1:11" ht="13.5" customHeight="1" x14ac:dyDescent="0.25">
      <c r="A118" s="267"/>
      <c r="B118" s="268">
        <v>4</v>
      </c>
      <c r="C118" s="270">
        <v>0.54166666666666663</v>
      </c>
      <c r="D118" s="52" t="s">
        <v>119</v>
      </c>
      <c r="E118" s="52" t="str">
        <f>Ders_Programı!E119</f>
        <v>A101</v>
      </c>
      <c r="F118" s="52" t="str">
        <f>Ders_Programı!F119</f>
        <v>A102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5">
      <c r="A119" s="267"/>
      <c r="B119" s="267"/>
      <c r="C119" s="267"/>
      <c r="D119" s="52" t="s">
        <v>117</v>
      </c>
      <c r="E119" s="52" t="str">
        <f>Ders_Programı!D119</f>
        <v>İletişim Psikolojisi</v>
      </c>
      <c r="F119" s="52" t="str">
        <f>Ders_Programı!D119</f>
        <v>İletişim Psikolojisi</v>
      </c>
      <c r="G119" s="52" t="str">
        <f>Ders_Programı!D119</f>
        <v>İletişim Psikolojisi</v>
      </c>
      <c r="H119" s="52" t="str">
        <f>Ders_Programı!D119</f>
        <v>İletişim Psikolojisi</v>
      </c>
      <c r="I119" s="52">
        <f>Ders_Programı!J119</f>
        <v>0</v>
      </c>
      <c r="J119" s="52">
        <f>Ders_Programı!M119</f>
        <v>0</v>
      </c>
      <c r="K119" s="8"/>
    </row>
    <row r="120" spans="1:11" ht="13.5" customHeight="1" x14ac:dyDescent="0.25">
      <c r="A120" s="267"/>
      <c r="B120" s="268">
        <v>5</v>
      </c>
      <c r="C120" s="270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5">
      <c r="A121" s="267"/>
      <c r="B121" s="267"/>
      <c r="C121" s="267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5">
      <c r="A122" s="267"/>
      <c r="B122" s="268">
        <v>6</v>
      </c>
      <c r="C122" s="270">
        <v>0.625</v>
      </c>
      <c r="D122" s="52" t="s">
        <v>119</v>
      </c>
      <c r="E122" s="52" t="str">
        <f>Ders_Programı!E123</f>
        <v>A101</v>
      </c>
      <c r="F122" s="52" t="str">
        <f>Ders_Programı!F123</f>
        <v>A102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5">
      <c r="A123" s="267"/>
      <c r="B123" s="267"/>
      <c r="C123" s="267"/>
      <c r="D123" s="52" t="s">
        <v>117</v>
      </c>
      <c r="E123" s="52" t="str">
        <f>Ders_Programı!D123</f>
        <v>Gelişimsel Psikopatoloji</v>
      </c>
      <c r="F123" s="52" t="str">
        <f>Ders_Programı!D123</f>
        <v>Gelişimsel Psikopatoloji</v>
      </c>
      <c r="G123" s="52" t="str">
        <f>Ders_Programı!D123</f>
        <v>Gelişimsel Psikopatoloji</v>
      </c>
      <c r="H123" s="52" t="str">
        <f>Ders_Programı!D123</f>
        <v>Gelişimsel Psikopatoloji</v>
      </c>
      <c r="I123" s="52">
        <f>Ders_Programı!J123</f>
        <v>0</v>
      </c>
      <c r="J123" s="52">
        <f>Ders_Programı!M123</f>
        <v>0</v>
      </c>
      <c r="K123" s="8"/>
    </row>
    <row r="124" spans="1:11" ht="13.5" customHeight="1" x14ac:dyDescent="0.25">
      <c r="A124" s="267"/>
      <c r="B124" s="268">
        <v>7</v>
      </c>
      <c r="C124" s="270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5">
      <c r="A125" s="267"/>
      <c r="B125" s="267"/>
      <c r="C125" s="267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5">
      <c r="A126" s="267"/>
      <c r="B126" s="268">
        <v>8</v>
      </c>
      <c r="C126" s="270">
        <v>0.70833333333333337</v>
      </c>
      <c r="D126" s="52" t="s">
        <v>119</v>
      </c>
      <c r="E126" s="52" t="str">
        <f>Ders_Programı!E127</f>
        <v>A101</v>
      </c>
      <c r="F126" s="52" t="str">
        <f>Ders_Programı!F127</f>
        <v>A102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5">
      <c r="A127" s="267"/>
      <c r="B127" s="267"/>
      <c r="C127" s="267"/>
      <c r="D127" s="52" t="s">
        <v>117</v>
      </c>
      <c r="E127" s="52" t="str">
        <f>Ders_Programı!D127</f>
        <v>Klinik Psikolojide Güncel Tartışmalar</v>
      </c>
      <c r="F127" s="52" t="str">
        <f>Ders_Programı!D127</f>
        <v>Klinik Psikolojide Güncel Tartışmalar</v>
      </c>
      <c r="G127" s="52" t="str">
        <f>Ders_Programı!D127</f>
        <v>Klinik Psikolojide Güncel Tartışmalar</v>
      </c>
      <c r="H127" s="52" t="str">
        <f>Ders_Programı!D127</f>
        <v>Klinik Psikolojide Güncel Tartışmalar</v>
      </c>
      <c r="I127" s="52">
        <f>Ders_Programı!J127</f>
        <v>0</v>
      </c>
      <c r="J127" s="52">
        <f>Ders_Programı!M127</f>
        <v>0</v>
      </c>
      <c r="K127" s="8"/>
    </row>
    <row r="128" spans="1:11" ht="13.5" customHeight="1" x14ac:dyDescent="0.25">
      <c r="A128" s="267"/>
      <c r="B128" s="268">
        <v>9</v>
      </c>
      <c r="C128" s="270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5">
      <c r="A129" s="267"/>
      <c r="B129" s="267"/>
      <c r="C129" s="267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5">
      <c r="A130" s="267"/>
      <c r="B130" s="268">
        <v>10</v>
      </c>
      <c r="C130" s="270">
        <v>0.79166666666666663</v>
      </c>
      <c r="D130" s="49" t="s">
        <v>119</v>
      </c>
      <c r="E130" s="49">
        <f>Ders_Programı!E131</f>
        <v>0</v>
      </c>
      <c r="F130" s="49">
        <f>Ders_Programı!F131</f>
        <v>0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5">
      <c r="A131" s="267"/>
      <c r="B131" s="267"/>
      <c r="C131" s="267"/>
      <c r="D131" s="49" t="s">
        <v>117</v>
      </c>
      <c r="E131" s="49" t="str">
        <f>Ders_Programı!D131</f>
        <v>Yaşam Boyu Gelişim Araştırma ve Uygulamaları</v>
      </c>
      <c r="F131" s="49" t="str">
        <f>Ders_Programı!D131</f>
        <v>Yaşam Boyu Gelişim Araştırma ve Uygulamaları</v>
      </c>
      <c r="G131" s="49" t="str">
        <f>Ders_Programı!D131</f>
        <v>Yaşam Boyu Gelişim Araştırma ve Uygulamaları</v>
      </c>
      <c r="H131" s="49" t="str">
        <f>Ders_Programı!D131</f>
        <v>Yaşam Boyu Gelişim Araştırma ve Uygulamaları</v>
      </c>
      <c r="I131" s="49">
        <f>Ders_Programı!J131</f>
        <v>0</v>
      </c>
      <c r="J131" s="49">
        <f>Ders_Programı!M131</f>
        <v>0</v>
      </c>
      <c r="K131" s="8"/>
    </row>
    <row r="132" spans="1:11" ht="13.5" customHeight="1" x14ac:dyDescent="0.25">
      <c r="A132" s="267"/>
      <c r="B132" s="268">
        <v>11</v>
      </c>
      <c r="C132" s="270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5">
      <c r="A133" s="267"/>
      <c r="B133" s="267"/>
      <c r="C133" s="267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5">
      <c r="A134" s="271">
        <f>A112+1</f>
        <v>45982</v>
      </c>
      <c r="B134" s="262">
        <v>1</v>
      </c>
      <c r="C134" s="264">
        <v>0.375</v>
      </c>
      <c r="D134" s="46" t="s">
        <v>119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5">
      <c r="A135" s="263"/>
      <c r="B135" s="263"/>
      <c r="C135" s="263"/>
      <c r="D135" s="46" t="s">
        <v>117</v>
      </c>
      <c r="E135" s="46" t="e">
        <f>Ders_Programı!#REF!</f>
        <v>#REF!</v>
      </c>
      <c r="F135" s="46" t="e">
        <f>Ders_Programı!#REF!</f>
        <v>#REF!</v>
      </c>
      <c r="G135" s="46" t="e">
        <f>Ders_Programı!#REF!</f>
        <v>#REF!</v>
      </c>
      <c r="H135" s="46" t="e">
        <f>Ders_Programı!#REF!</f>
        <v>#REF!</v>
      </c>
      <c r="I135" s="46">
        <f>Ders_Programı!J135</f>
        <v>0</v>
      </c>
      <c r="J135" s="46">
        <f>Ders_Programı!M135</f>
        <v>0</v>
      </c>
      <c r="K135" s="8"/>
    </row>
    <row r="136" spans="1:11" ht="13.5" customHeight="1" x14ac:dyDescent="0.25">
      <c r="A136" s="263"/>
      <c r="B136" s="262">
        <v>2</v>
      </c>
      <c r="C136" s="265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5">
      <c r="A137" s="263"/>
      <c r="B137" s="263"/>
      <c r="C137" s="263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5">
      <c r="A138" s="263"/>
      <c r="B138" s="262">
        <v>3</v>
      </c>
      <c r="C138" s="265">
        <v>0.45833333333333331</v>
      </c>
      <c r="D138" s="46" t="s">
        <v>119</v>
      </c>
      <c r="E138" s="46" t="str">
        <f>Ders_Programı!E140</f>
        <v>A101</v>
      </c>
      <c r="F138" s="46" t="str">
        <f>Ders_Programı!F140</f>
        <v>A102</v>
      </c>
      <c r="G138" s="46" t="str">
        <f>Ders_Programı!G140</f>
        <v>A106</v>
      </c>
      <c r="H138" s="46">
        <f>Ders_Programı!H140</f>
        <v>0</v>
      </c>
      <c r="I138" s="46">
        <f>Ders_Programı!K140</f>
        <v>0</v>
      </c>
      <c r="J138" s="46">
        <f>Ders_Programı!N140</f>
        <v>0</v>
      </c>
      <c r="K138" s="8"/>
    </row>
    <row r="139" spans="1:11" ht="13.5" customHeight="1" x14ac:dyDescent="0.25">
      <c r="A139" s="263"/>
      <c r="B139" s="263"/>
      <c r="C139" s="263"/>
      <c r="D139" s="46" t="s">
        <v>117</v>
      </c>
      <c r="E139" s="46">
        <f>Ders_Programı!D135</f>
        <v>0</v>
      </c>
      <c r="F139" s="46">
        <f>Ders_Programı!D135</f>
        <v>0</v>
      </c>
      <c r="G139" s="46">
        <f>Ders_Programı!D135</f>
        <v>0</v>
      </c>
      <c r="H139" s="46">
        <f>Ders_Programı!D135</f>
        <v>0</v>
      </c>
      <c r="I139" s="46">
        <f>Ders_Programı!J140</f>
        <v>0</v>
      </c>
      <c r="J139" s="46">
        <f>Ders_Programı!M140</f>
        <v>0</v>
      </c>
      <c r="K139" s="8"/>
    </row>
    <row r="140" spans="1:11" ht="13.5" customHeight="1" x14ac:dyDescent="0.25">
      <c r="A140" s="263"/>
      <c r="B140" s="262">
        <v>4</v>
      </c>
      <c r="C140" s="265">
        <v>0.54166666666666663</v>
      </c>
      <c r="D140" s="46" t="s">
        <v>119</v>
      </c>
      <c r="E140" s="46" t="str">
        <f>Ders_Programı!E142</f>
        <v>A101</v>
      </c>
      <c r="F140" s="46" t="str">
        <f>Ders_Programı!F142</f>
        <v>A102</v>
      </c>
      <c r="G140" s="46" t="str">
        <f>Ders_Programı!G142</f>
        <v>A106</v>
      </c>
      <c r="H140" s="46">
        <f>Ders_Programı!H142</f>
        <v>0</v>
      </c>
      <c r="I140" s="46">
        <f>Ders_Programı!K142</f>
        <v>0</v>
      </c>
      <c r="J140" s="46">
        <f>Ders_Programı!N142</f>
        <v>0</v>
      </c>
      <c r="K140" s="8"/>
    </row>
    <row r="141" spans="1:11" ht="13.5" customHeight="1" x14ac:dyDescent="0.25">
      <c r="A141" s="263"/>
      <c r="B141" s="263"/>
      <c r="C141" s="263"/>
      <c r="D141" s="46" t="s">
        <v>117</v>
      </c>
      <c r="E141" s="46" t="str">
        <f>Ders_Programı!D142</f>
        <v>Bilişsel Psikoloji</v>
      </c>
      <c r="F141" s="46" t="str">
        <f>Ders_Programı!D142</f>
        <v>Bilişsel Psikoloji</v>
      </c>
      <c r="G141" s="46" t="str">
        <f>Ders_Programı!D142</f>
        <v>Bilişsel Psikoloji</v>
      </c>
      <c r="H141" s="46" t="str">
        <f>Ders_Programı!D142</f>
        <v>Bilişsel Psikoloji</v>
      </c>
      <c r="I141" s="46">
        <f>Ders_Programı!J142</f>
        <v>0</v>
      </c>
      <c r="J141" s="46">
        <f>Ders_Programı!M142</f>
        <v>0</v>
      </c>
      <c r="K141" s="8"/>
    </row>
    <row r="142" spans="1:11" ht="13.5" customHeight="1" x14ac:dyDescent="0.25">
      <c r="A142" s="263"/>
      <c r="B142" s="262">
        <v>5</v>
      </c>
      <c r="C142" s="265">
        <v>0.58333333333333337</v>
      </c>
      <c r="D142" s="46" t="s">
        <v>119</v>
      </c>
      <c r="E142" s="46">
        <f>Ders_Programı!E144</f>
        <v>0</v>
      </c>
      <c r="F142" s="46">
        <f>Ders_Programı!F144</f>
        <v>0</v>
      </c>
      <c r="G142" s="46">
        <f>Ders_Programı!G144</f>
        <v>0</v>
      </c>
      <c r="H142" s="46">
        <f>Ders_Programı!H144</f>
        <v>0</v>
      </c>
      <c r="I142" s="46">
        <f>Ders_Programı!K144</f>
        <v>0</v>
      </c>
      <c r="J142" s="46">
        <f>Ders_Programı!N144</f>
        <v>0</v>
      </c>
      <c r="K142" s="8"/>
    </row>
    <row r="143" spans="1:11" ht="13.5" customHeight="1" x14ac:dyDescent="0.25">
      <c r="A143" s="263"/>
      <c r="B143" s="263"/>
      <c r="C143" s="263"/>
      <c r="D143" s="46" t="s">
        <v>117</v>
      </c>
      <c r="E143" s="46">
        <f>Ders_Programı!D144</f>
        <v>0</v>
      </c>
      <c r="F143" s="46">
        <f>Ders_Programı!D144</f>
        <v>0</v>
      </c>
      <c r="G143" s="46">
        <f>Ders_Programı!D144</f>
        <v>0</v>
      </c>
      <c r="H143" s="46">
        <f>Ders_Programı!D144</f>
        <v>0</v>
      </c>
      <c r="I143" s="46">
        <f>Ders_Programı!J144</f>
        <v>0</v>
      </c>
      <c r="J143" s="46">
        <f>Ders_Programı!M144</f>
        <v>0</v>
      </c>
      <c r="K143" s="8"/>
    </row>
    <row r="144" spans="1:11" ht="13.5" customHeight="1" x14ac:dyDescent="0.25">
      <c r="A144" s="263"/>
      <c r="B144" s="262">
        <v>6</v>
      </c>
      <c r="C144" s="265">
        <v>0.625</v>
      </c>
      <c r="D144" s="46" t="s">
        <v>119</v>
      </c>
      <c r="E144" s="46" t="str">
        <f>Ders_Programı!E146</f>
        <v>A101</v>
      </c>
      <c r="F144" s="46" t="str">
        <f>Ders_Programı!F146</f>
        <v>A102</v>
      </c>
      <c r="G144" s="46" t="str">
        <f>Ders_Programı!G146</f>
        <v>A106</v>
      </c>
      <c r="H144" s="46">
        <f>Ders_Programı!H146</f>
        <v>0</v>
      </c>
      <c r="I144" s="46">
        <f>Ders_Programı!K146</f>
        <v>0</v>
      </c>
      <c r="J144" s="46">
        <f>Ders_Programı!N146</f>
        <v>0</v>
      </c>
      <c r="K144" s="8"/>
    </row>
    <row r="145" spans="1:11" ht="13.5" customHeight="1" x14ac:dyDescent="0.25">
      <c r="A145" s="263"/>
      <c r="B145" s="263"/>
      <c r="C145" s="263"/>
      <c r="D145" s="46" t="s">
        <v>117</v>
      </c>
      <c r="E145" s="46" t="e">
        <f>Ders_Programı!#REF!</f>
        <v>#REF!</v>
      </c>
      <c r="F145" s="46" t="e">
        <f>Ders_Programı!#REF!</f>
        <v>#REF!</v>
      </c>
      <c r="G145" s="46" t="e">
        <f>Ders_Programı!#REF!</f>
        <v>#REF!</v>
      </c>
      <c r="H145" s="46" t="e">
        <f>Ders_Programı!#REF!</f>
        <v>#REF!</v>
      </c>
      <c r="I145" s="46">
        <f>Ders_Programı!J146</f>
        <v>0</v>
      </c>
      <c r="J145" s="46">
        <f>Ders_Programı!M146</f>
        <v>0</v>
      </c>
      <c r="K145" s="8"/>
    </row>
    <row r="146" spans="1:11" ht="13.5" customHeight="1" x14ac:dyDescent="0.25">
      <c r="A146" s="263"/>
      <c r="B146" s="262">
        <v>7</v>
      </c>
      <c r="C146" s="265">
        <v>0.66666666666666663</v>
      </c>
      <c r="D146" s="46" t="s">
        <v>119</v>
      </c>
      <c r="E146" s="46">
        <f>Ders_Programı!E148</f>
        <v>0</v>
      </c>
      <c r="F146" s="46">
        <f>Ders_Programı!F148</f>
        <v>0</v>
      </c>
      <c r="G146" s="46">
        <f>Ders_Programı!G148</f>
        <v>0</v>
      </c>
      <c r="H146" s="46">
        <f>Ders_Programı!H148</f>
        <v>0</v>
      </c>
      <c r="I146" s="46">
        <f>Ders_Programı!K148</f>
        <v>0</v>
      </c>
      <c r="J146" s="46">
        <f>Ders_Programı!N148</f>
        <v>0</v>
      </c>
      <c r="K146" s="8"/>
    </row>
    <row r="147" spans="1:11" ht="13.5" customHeight="1" x14ac:dyDescent="0.25">
      <c r="A147" s="263"/>
      <c r="B147" s="263"/>
      <c r="C147" s="263"/>
      <c r="D147" s="46" t="s">
        <v>117</v>
      </c>
      <c r="E147" s="46">
        <f>Ders_Programı!D148</f>
        <v>0</v>
      </c>
      <c r="F147" s="46">
        <f>Ders_Programı!D148</f>
        <v>0</v>
      </c>
      <c r="G147" s="46">
        <f>Ders_Programı!D148</f>
        <v>0</v>
      </c>
      <c r="H147" s="46">
        <f>Ders_Programı!D148</f>
        <v>0</v>
      </c>
      <c r="I147" s="46">
        <f>Ders_Programı!J148</f>
        <v>0</v>
      </c>
      <c r="J147" s="46">
        <f>Ders_Programı!M148</f>
        <v>0</v>
      </c>
      <c r="K147" s="8"/>
    </row>
    <row r="148" spans="1:11" ht="13.5" customHeight="1" x14ac:dyDescent="0.25">
      <c r="A148" s="263"/>
      <c r="B148" s="262">
        <v>8</v>
      </c>
      <c r="C148" s="265">
        <v>0.70833333333333337</v>
      </c>
      <c r="D148" s="46" t="s">
        <v>119</v>
      </c>
      <c r="E148" s="46" t="str">
        <f>Ders_Programı!E150</f>
        <v>A101</v>
      </c>
      <c r="F148" s="46" t="str">
        <f>Ders_Programı!F150</f>
        <v>A102</v>
      </c>
      <c r="G148" s="46">
        <f>Ders_Programı!G150</f>
        <v>0</v>
      </c>
      <c r="H148" s="46">
        <f>Ders_Programı!H150</f>
        <v>0</v>
      </c>
      <c r="I148" s="46">
        <f>Ders_Programı!K150</f>
        <v>0</v>
      </c>
      <c r="J148" s="46">
        <f>Ders_Programı!N150</f>
        <v>0</v>
      </c>
      <c r="K148" s="8"/>
    </row>
    <row r="149" spans="1:11" ht="13.5" customHeight="1" x14ac:dyDescent="0.25">
      <c r="A149" s="263"/>
      <c r="B149" s="263"/>
      <c r="C149" s="263"/>
      <c r="D149" s="46" t="s">
        <v>117</v>
      </c>
      <c r="E149" s="46" t="str">
        <f>Ders_Programı!D146</f>
        <v>Psikoloji Uygulamalarında Etik</v>
      </c>
      <c r="F149" s="46" t="str">
        <f>Ders_Programı!D146</f>
        <v>Psikoloji Uygulamalarında Etik</v>
      </c>
      <c r="G149" s="46" t="str">
        <f>Ders_Programı!D146</f>
        <v>Psikoloji Uygulamalarında Etik</v>
      </c>
      <c r="H149" s="46" t="str">
        <f>Ders_Programı!D146</f>
        <v>Psikoloji Uygulamalarında Etik</v>
      </c>
      <c r="I149" s="46">
        <f>Ders_Programı!J150</f>
        <v>0</v>
      </c>
      <c r="J149" s="46">
        <f>Ders_Programı!M150</f>
        <v>0</v>
      </c>
      <c r="K149" s="8"/>
    </row>
    <row r="150" spans="1:11" ht="13.5" customHeight="1" x14ac:dyDescent="0.25">
      <c r="A150" s="263"/>
      <c r="B150" s="262">
        <v>9</v>
      </c>
      <c r="C150" s="265">
        <v>0.75</v>
      </c>
      <c r="D150" s="46" t="s">
        <v>119</v>
      </c>
      <c r="E150" s="46">
        <f>Ders_Programı!E152</f>
        <v>0</v>
      </c>
      <c r="F150" s="46">
        <f>Ders_Programı!F152</f>
        <v>0</v>
      </c>
      <c r="G150" s="46">
        <f>Ders_Programı!G152</f>
        <v>0</v>
      </c>
      <c r="H150" s="46">
        <f>Ders_Programı!H152</f>
        <v>0</v>
      </c>
      <c r="I150" s="46">
        <f>Ders_Programı!K152</f>
        <v>0</v>
      </c>
      <c r="J150" s="46">
        <f>Ders_Programı!N152</f>
        <v>0</v>
      </c>
      <c r="K150" s="8"/>
    </row>
    <row r="151" spans="1:11" ht="13.5" customHeight="1" x14ac:dyDescent="0.25">
      <c r="A151" s="263"/>
      <c r="B151" s="263"/>
      <c r="C151" s="263"/>
      <c r="D151" s="46" t="s">
        <v>117</v>
      </c>
      <c r="E151" s="46">
        <f>Ders_Programı!D152</f>
        <v>0</v>
      </c>
      <c r="F151" s="46">
        <f>Ders_Programı!D152</f>
        <v>0</v>
      </c>
      <c r="G151" s="46">
        <f>Ders_Programı!D152</f>
        <v>0</v>
      </c>
      <c r="H151" s="46">
        <f>Ders_Programı!D152</f>
        <v>0</v>
      </c>
      <c r="I151" s="46">
        <f>Ders_Programı!J152</f>
        <v>0</v>
      </c>
      <c r="J151" s="46">
        <f>Ders_Programı!M152</f>
        <v>0</v>
      </c>
      <c r="K151" s="8"/>
    </row>
    <row r="152" spans="1:11" ht="13.5" customHeight="1" x14ac:dyDescent="0.25">
      <c r="A152" s="263"/>
      <c r="B152" s="262">
        <v>10</v>
      </c>
      <c r="C152" s="265">
        <v>0.79166666666666663</v>
      </c>
      <c r="D152" s="51" t="s">
        <v>119</v>
      </c>
      <c r="E152" s="51">
        <f>Ders_Programı!E154</f>
        <v>0</v>
      </c>
      <c r="F152" s="51">
        <f>Ders_Programı!F154</f>
        <v>0</v>
      </c>
      <c r="G152" s="51">
        <f>Ders_Programı!G154</f>
        <v>0</v>
      </c>
      <c r="H152" s="51">
        <f>Ders_Programı!H154</f>
        <v>0</v>
      </c>
      <c r="I152" s="51">
        <f>Ders_Programı!K154</f>
        <v>0</v>
      </c>
      <c r="J152" s="51">
        <f>Ders_Programı!N154</f>
        <v>0</v>
      </c>
      <c r="K152" s="8"/>
    </row>
    <row r="153" spans="1:11" ht="13.5" customHeight="1" x14ac:dyDescent="0.25">
      <c r="A153" s="263"/>
      <c r="B153" s="263"/>
      <c r="C153" s="263"/>
      <c r="D153" s="51" t="s">
        <v>117</v>
      </c>
      <c r="E153" s="51" t="str">
        <f>Ders_Programı!D158</f>
        <v>Klinik Görüşme ve Uygulama</v>
      </c>
      <c r="F153" s="51" t="str">
        <f>Ders_Programı!D158</f>
        <v>Klinik Görüşme ve Uygulama</v>
      </c>
      <c r="G153" s="51" t="str">
        <f>Ders_Programı!D158</f>
        <v>Klinik Görüşme ve Uygulama</v>
      </c>
      <c r="H153" s="51" t="str">
        <f>Ders_Programı!D158</f>
        <v>Klinik Görüşme ve Uygulama</v>
      </c>
      <c r="I153" s="51">
        <f>Ders_Programı!J154</f>
        <v>0</v>
      </c>
      <c r="J153" s="51">
        <f>Ders_Programı!M154</f>
        <v>0</v>
      </c>
      <c r="K153" s="8"/>
    </row>
    <row r="154" spans="1:11" ht="13.5" customHeight="1" x14ac:dyDescent="0.25">
      <c r="A154" s="263"/>
      <c r="B154" s="262">
        <v>11</v>
      </c>
      <c r="C154" s="265">
        <v>0.83333333333333337</v>
      </c>
      <c r="D154" s="51" t="s">
        <v>119</v>
      </c>
      <c r="E154" s="51">
        <f>Ders_Programı!E156</f>
        <v>0</v>
      </c>
      <c r="F154" s="51">
        <f>Ders_Programı!F156</f>
        <v>0</v>
      </c>
      <c r="G154" s="51">
        <f>Ders_Programı!G156</f>
        <v>0</v>
      </c>
      <c r="H154" s="51">
        <f>Ders_Programı!H156</f>
        <v>0</v>
      </c>
      <c r="I154" s="51">
        <f>Ders_Programı!K156</f>
        <v>0</v>
      </c>
      <c r="J154" s="51">
        <f>Ders_Programı!N156</f>
        <v>0</v>
      </c>
      <c r="K154" s="8"/>
    </row>
    <row r="155" spans="1:11" ht="13.5" customHeight="1" x14ac:dyDescent="0.25">
      <c r="A155" s="263"/>
      <c r="B155" s="263"/>
      <c r="C155" s="263"/>
      <c r="D155" s="51" t="s">
        <v>117</v>
      </c>
      <c r="E155" s="51">
        <f>Ders_Programı!D156</f>
        <v>0</v>
      </c>
      <c r="F155" s="51">
        <f>Ders_Programı!D156</f>
        <v>0</v>
      </c>
      <c r="G155" s="51">
        <f>Ders_Programı!D156</f>
        <v>0</v>
      </c>
      <c r="H155" s="51">
        <f>Ders_Programı!D156</f>
        <v>0</v>
      </c>
      <c r="I155" s="51">
        <f>Ders_Programı!J156</f>
        <v>0</v>
      </c>
      <c r="J155" s="51">
        <f>Ders_Programı!M156</f>
        <v>0</v>
      </c>
      <c r="K155" s="8"/>
    </row>
    <row r="156" spans="1:11" ht="13.5" customHeight="1" x14ac:dyDescent="0.25">
      <c r="A156" s="266">
        <f>A134+1</f>
        <v>45983</v>
      </c>
      <c r="B156" s="268">
        <v>1</v>
      </c>
      <c r="C156" s="269">
        <v>0.375</v>
      </c>
      <c r="D156" s="52" t="s">
        <v>119</v>
      </c>
      <c r="E156" s="52">
        <f>Ders_Programı!E158</f>
        <v>0</v>
      </c>
      <c r="F156" s="52">
        <f>Ders_Programı!F158</f>
        <v>0</v>
      </c>
      <c r="G156" s="52">
        <f>Ders_Programı!G158</f>
        <v>0</v>
      </c>
      <c r="H156" s="52">
        <f>Ders_Programı!H158</f>
        <v>0</v>
      </c>
      <c r="I156" s="52">
        <f>Ders_Programı!K158</f>
        <v>0</v>
      </c>
      <c r="J156" s="52">
        <f>Ders_Programı!N158</f>
        <v>0</v>
      </c>
      <c r="K156" s="8"/>
    </row>
    <row r="157" spans="1:11" ht="13.5" customHeight="1" x14ac:dyDescent="0.25">
      <c r="A157" s="267"/>
      <c r="B157" s="267"/>
      <c r="C157" s="267"/>
      <c r="D157" s="52" t="s">
        <v>117</v>
      </c>
      <c r="E157" s="52" t="e">
        <f>Ders_Programı!#REF!</f>
        <v>#REF!</v>
      </c>
      <c r="F157" s="52" t="e">
        <f>Ders_Programı!#REF!</f>
        <v>#REF!</v>
      </c>
      <c r="G157" s="52" t="e">
        <f>Ders_Programı!#REF!</f>
        <v>#REF!</v>
      </c>
      <c r="H157" s="52" t="e">
        <f>Ders_Programı!#REF!</f>
        <v>#REF!</v>
      </c>
      <c r="I157" s="52">
        <f>Ders_Programı!J158</f>
        <v>0</v>
      </c>
      <c r="J157" s="52">
        <f>Ders_Programı!M158</f>
        <v>0</v>
      </c>
      <c r="K157" s="8"/>
    </row>
    <row r="158" spans="1:11" ht="13.5" customHeight="1" x14ac:dyDescent="0.25">
      <c r="A158" s="267"/>
      <c r="B158" s="268">
        <v>2</v>
      </c>
      <c r="C158" s="270">
        <v>0.41666666666666669</v>
      </c>
      <c r="D158" s="52" t="s">
        <v>119</v>
      </c>
      <c r="E158" s="52">
        <f>Ders_Programı!E160</f>
        <v>0</v>
      </c>
      <c r="F158" s="52">
        <f>Ders_Programı!F160</f>
        <v>0</v>
      </c>
      <c r="G158" s="52">
        <f>Ders_Programı!G160</f>
        <v>0</v>
      </c>
      <c r="H158" s="52">
        <f>Ders_Programı!H160</f>
        <v>0</v>
      </c>
      <c r="I158" s="52">
        <f>Ders_Programı!K160</f>
        <v>0</v>
      </c>
      <c r="J158" s="52">
        <f>Ders_Programı!N160</f>
        <v>0</v>
      </c>
      <c r="K158" s="8"/>
    </row>
    <row r="159" spans="1:11" ht="13.5" customHeight="1" x14ac:dyDescent="0.25">
      <c r="A159" s="267"/>
      <c r="B159" s="267"/>
      <c r="C159" s="267"/>
      <c r="D159" s="52" t="s">
        <v>117</v>
      </c>
      <c r="E159" s="52">
        <f>Ders_Programı!D160</f>
        <v>0</v>
      </c>
      <c r="F159" s="52">
        <f>Ders_Programı!D160</f>
        <v>0</v>
      </c>
      <c r="G159" s="52">
        <f>Ders_Programı!D160</f>
        <v>0</v>
      </c>
      <c r="H159" s="52">
        <f>Ders_Programı!D160</f>
        <v>0</v>
      </c>
      <c r="I159" s="52">
        <f>Ders_Programı!J160</f>
        <v>0</v>
      </c>
      <c r="J159" s="52">
        <f>Ders_Programı!M160</f>
        <v>0</v>
      </c>
      <c r="K159" s="8"/>
    </row>
    <row r="160" spans="1:11" ht="13.5" customHeight="1" x14ac:dyDescent="0.25">
      <c r="A160" s="267"/>
      <c r="B160" s="268">
        <v>3</v>
      </c>
      <c r="C160" s="270">
        <v>0.45833333333333331</v>
      </c>
      <c r="D160" s="52" t="s">
        <v>119</v>
      </c>
      <c r="E160" s="52">
        <f>Ders_Programı!E162</f>
        <v>0</v>
      </c>
      <c r="F160" s="52">
        <f>Ders_Programı!F162</f>
        <v>0</v>
      </c>
      <c r="G160" s="52">
        <f>Ders_Programı!G162</f>
        <v>0</v>
      </c>
      <c r="H160" s="52">
        <f>Ders_Programı!H162</f>
        <v>0</v>
      </c>
      <c r="I160" s="52">
        <f>Ders_Programı!K162</f>
        <v>0</v>
      </c>
      <c r="J160" s="52">
        <f>Ders_Programı!N162</f>
        <v>0</v>
      </c>
      <c r="K160" s="8"/>
    </row>
    <row r="161" spans="1:11" ht="13.5" customHeight="1" x14ac:dyDescent="0.25">
      <c r="A161" s="267"/>
      <c r="B161" s="267"/>
      <c r="C161" s="267"/>
      <c r="D161" s="52" t="s">
        <v>117</v>
      </c>
      <c r="E161" s="52" t="e">
        <f>Ders_Programı!#REF!</f>
        <v>#REF!</v>
      </c>
      <c r="F161" s="52" t="e">
        <f>Ders_Programı!#REF!</f>
        <v>#REF!</v>
      </c>
      <c r="G161" s="52" t="e">
        <f>Ders_Programı!#REF!</f>
        <v>#REF!</v>
      </c>
      <c r="H161" s="52" t="e">
        <f>Ders_Programı!#REF!</f>
        <v>#REF!</v>
      </c>
      <c r="I161" s="52">
        <f>Ders_Programı!J162</f>
        <v>0</v>
      </c>
      <c r="J161" s="52">
        <f>Ders_Programı!M162</f>
        <v>0</v>
      </c>
      <c r="K161" s="8"/>
    </row>
    <row r="162" spans="1:11" ht="13.5" customHeight="1" x14ac:dyDescent="0.25">
      <c r="A162" s="267"/>
      <c r="B162" s="268">
        <v>4</v>
      </c>
      <c r="C162" s="270">
        <v>0.54166666666666663</v>
      </c>
      <c r="D162" s="52" t="s">
        <v>119</v>
      </c>
      <c r="E162" s="52">
        <f>Ders_Programı!E164</f>
        <v>0</v>
      </c>
      <c r="F162" s="52">
        <f>Ders_Programı!F164</f>
        <v>0</v>
      </c>
      <c r="G162" s="52">
        <f>Ders_Programı!G164</f>
        <v>0</v>
      </c>
      <c r="H162" s="52">
        <f>Ders_Programı!H164</f>
        <v>0</v>
      </c>
      <c r="I162" s="52">
        <f>Ders_Programı!K164</f>
        <v>0</v>
      </c>
      <c r="J162" s="52">
        <f>Ders_Programı!N164</f>
        <v>0</v>
      </c>
      <c r="K162" s="8"/>
    </row>
    <row r="163" spans="1:11" ht="13.5" customHeight="1" x14ac:dyDescent="0.25">
      <c r="A163" s="267"/>
      <c r="B163" s="267"/>
      <c r="C163" s="267"/>
      <c r="D163" s="52" t="s">
        <v>117</v>
      </c>
      <c r="E163" s="52">
        <f>Ders_Programı!D164</f>
        <v>0</v>
      </c>
      <c r="F163" s="52">
        <f>Ders_Programı!D164</f>
        <v>0</v>
      </c>
      <c r="G163" s="52">
        <f>Ders_Programı!D164</f>
        <v>0</v>
      </c>
      <c r="H163" s="52">
        <f>Ders_Programı!D164</f>
        <v>0</v>
      </c>
      <c r="I163" s="52">
        <f>Ders_Programı!J164</f>
        <v>0</v>
      </c>
      <c r="J163" s="52">
        <f>Ders_Programı!M164</f>
        <v>0</v>
      </c>
      <c r="K163" s="8"/>
    </row>
    <row r="164" spans="1:11" ht="13.5" customHeight="1" x14ac:dyDescent="0.25">
      <c r="A164" s="267"/>
      <c r="B164" s="268">
        <v>5</v>
      </c>
      <c r="C164" s="270">
        <v>0.58333333333333337</v>
      </c>
      <c r="D164" s="52" t="s">
        <v>119</v>
      </c>
      <c r="E164" s="52">
        <f>Ders_Programı!E166</f>
        <v>0</v>
      </c>
      <c r="F164" s="52">
        <f>Ders_Programı!F166</f>
        <v>0</v>
      </c>
      <c r="G164" s="52">
        <f>Ders_Programı!G166</f>
        <v>0</v>
      </c>
      <c r="H164" s="52">
        <f>Ders_Programı!H166</f>
        <v>0</v>
      </c>
      <c r="I164" s="52">
        <f>Ders_Programı!K166</f>
        <v>0</v>
      </c>
      <c r="J164" s="52">
        <f>Ders_Programı!N166</f>
        <v>0</v>
      </c>
      <c r="K164" s="8"/>
    </row>
    <row r="165" spans="1:11" ht="13.5" customHeight="1" x14ac:dyDescent="0.25">
      <c r="A165" s="267"/>
      <c r="B165" s="267"/>
      <c r="C165" s="267"/>
      <c r="D165" s="52" t="s">
        <v>117</v>
      </c>
      <c r="E165" s="52">
        <f>Ders_Programı!D166</f>
        <v>0</v>
      </c>
      <c r="F165" s="52">
        <f>Ders_Programı!D166</f>
        <v>0</v>
      </c>
      <c r="G165" s="52">
        <f>Ders_Programı!D166</f>
        <v>0</v>
      </c>
      <c r="H165" s="52">
        <f>Ders_Programı!D166</f>
        <v>0</v>
      </c>
      <c r="I165" s="52">
        <f>Ders_Programı!J166</f>
        <v>0</v>
      </c>
      <c r="J165" s="52">
        <f>Ders_Programı!M166</f>
        <v>0</v>
      </c>
      <c r="K165" s="8"/>
    </row>
    <row r="166" spans="1:11" ht="13.5" customHeight="1" x14ac:dyDescent="0.25">
      <c r="A166" s="267"/>
      <c r="B166" s="268">
        <v>6</v>
      </c>
      <c r="C166" s="270">
        <v>0.625</v>
      </c>
      <c r="D166" s="52" t="s">
        <v>119</v>
      </c>
      <c r="E166" s="52">
        <f>Ders_Programı!E168</f>
        <v>0</v>
      </c>
      <c r="F166" s="52">
        <f>Ders_Programı!F168</f>
        <v>0</v>
      </c>
      <c r="G166" s="52">
        <f>Ders_Programı!G168</f>
        <v>0</v>
      </c>
      <c r="H166" s="52">
        <f>Ders_Programı!H168</f>
        <v>0</v>
      </c>
      <c r="I166" s="52">
        <f>Ders_Programı!K168</f>
        <v>0</v>
      </c>
      <c r="J166" s="52">
        <f>Ders_Programı!N168</f>
        <v>0</v>
      </c>
      <c r="K166" s="8"/>
    </row>
    <row r="167" spans="1:11" ht="13.5" customHeight="1" x14ac:dyDescent="0.25">
      <c r="A167" s="267"/>
      <c r="B167" s="267"/>
      <c r="C167" s="267"/>
      <c r="D167" s="52" t="s">
        <v>117</v>
      </c>
      <c r="E167" s="52" t="str">
        <f>Ders_Programı!D168</f>
        <v>5-i dersleri</v>
      </c>
      <c r="F167" s="52" t="str">
        <f>Ders_Programı!D168</f>
        <v>5-i dersleri</v>
      </c>
      <c r="G167" s="52" t="str">
        <f>Ders_Programı!D168</f>
        <v>5-i dersleri</v>
      </c>
      <c r="H167" s="52" t="str">
        <f>Ders_Programı!D168</f>
        <v>5-i dersleri</v>
      </c>
      <c r="I167" s="52">
        <f>Ders_Programı!J168</f>
        <v>0</v>
      </c>
      <c r="J167" s="52">
        <f>Ders_Programı!M168</f>
        <v>0</v>
      </c>
      <c r="K167" s="8"/>
    </row>
    <row r="168" spans="1:11" ht="13.5" customHeight="1" x14ac:dyDescent="0.25">
      <c r="A168" s="267"/>
      <c r="B168" s="268">
        <v>7</v>
      </c>
      <c r="C168" s="270">
        <v>0.66666666666666663</v>
      </c>
      <c r="D168" s="52" t="s">
        <v>119</v>
      </c>
      <c r="E168" s="52">
        <f>Ders_Programı!E170</f>
        <v>0</v>
      </c>
      <c r="F168" s="52">
        <f>Ders_Programı!F170</f>
        <v>0</v>
      </c>
      <c r="G168" s="52">
        <f>Ders_Programı!G170</f>
        <v>0</v>
      </c>
      <c r="H168" s="52">
        <f>Ders_Programı!H170</f>
        <v>0</v>
      </c>
      <c r="I168" s="52">
        <f>Ders_Programı!K170</f>
        <v>0</v>
      </c>
      <c r="J168" s="52">
        <f>Ders_Programı!N170</f>
        <v>0</v>
      </c>
      <c r="K168" s="8"/>
    </row>
    <row r="169" spans="1:11" ht="13.5" customHeight="1" x14ac:dyDescent="0.25">
      <c r="A169" s="267"/>
      <c r="B169" s="267"/>
      <c r="C169" s="267"/>
      <c r="D169" s="52" t="s">
        <v>117</v>
      </c>
      <c r="E169" s="52">
        <f>Ders_Programı!D170</f>
        <v>0</v>
      </c>
      <c r="F169" s="52">
        <f>Ders_Programı!D170</f>
        <v>0</v>
      </c>
      <c r="G169" s="52">
        <f>Ders_Programı!D170</f>
        <v>0</v>
      </c>
      <c r="H169" s="52">
        <f>Ders_Programı!D170</f>
        <v>0</v>
      </c>
      <c r="I169" s="52">
        <f>Ders_Programı!J170</f>
        <v>0</v>
      </c>
      <c r="J169" s="52">
        <f>Ders_Programı!M170</f>
        <v>0</v>
      </c>
      <c r="K169" s="8"/>
    </row>
    <row r="170" spans="1:11" ht="13.5" customHeight="1" x14ac:dyDescent="0.25">
      <c r="A170" s="267"/>
      <c r="B170" s="268">
        <v>8</v>
      </c>
      <c r="C170" s="270">
        <v>0.70833333333333337</v>
      </c>
      <c r="D170" s="52" t="s">
        <v>119</v>
      </c>
      <c r="E170" s="52">
        <f>Ders_Programı!E172</f>
        <v>0</v>
      </c>
      <c r="F170" s="52">
        <f>Ders_Programı!F172</f>
        <v>0</v>
      </c>
      <c r="G170" s="52">
        <f>Ders_Programı!G172</f>
        <v>0</v>
      </c>
      <c r="H170" s="52">
        <f>Ders_Programı!H172</f>
        <v>0</v>
      </c>
      <c r="I170" s="52">
        <f>Ders_Programı!K172</f>
        <v>0</v>
      </c>
      <c r="J170" s="52">
        <f>Ders_Programı!N172</f>
        <v>0</v>
      </c>
      <c r="K170" s="8"/>
    </row>
    <row r="171" spans="1:11" ht="13.5" customHeight="1" x14ac:dyDescent="0.25">
      <c r="A171" s="267"/>
      <c r="B171" s="267"/>
      <c r="C171" s="267"/>
      <c r="D171" s="52" t="s">
        <v>117</v>
      </c>
      <c r="E171" s="52" t="str">
        <f>Ders_Programı!D172</f>
        <v>5-i dersleri</v>
      </c>
      <c r="F171" s="52" t="str">
        <f>Ders_Programı!D172</f>
        <v>5-i dersleri</v>
      </c>
      <c r="G171" s="52" t="str">
        <f>Ders_Programı!D172</f>
        <v>5-i dersleri</v>
      </c>
      <c r="H171" s="52" t="str">
        <f>Ders_Programı!D172</f>
        <v>5-i dersleri</v>
      </c>
      <c r="I171" s="52">
        <f>Ders_Programı!J172</f>
        <v>0</v>
      </c>
      <c r="J171" s="52">
        <f>Ders_Programı!M172</f>
        <v>0</v>
      </c>
      <c r="K171" s="8"/>
    </row>
    <row r="172" spans="1:11" ht="13.5" customHeight="1" x14ac:dyDescent="0.25">
      <c r="A172" s="267"/>
      <c r="B172" s="268">
        <v>9</v>
      </c>
      <c r="C172" s="270">
        <v>0.75</v>
      </c>
      <c r="D172" s="52" t="s">
        <v>119</v>
      </c>
      <c r="E172" s="52">
        <f>Ders_Programı!E174</f>
        <v>0</v>
      </c>
      <c r="F172" s="52">
        <f>Ders_Programı!F174</f>
        <v>0</v>
      </c>
      <c r="G172" s="52">
        <f>Ders_Programı!G174</f>
        <v>0</v>
      </c>
      <c r="H172" s="52">
        <f>Ders_Programı!H174</f>
        <v>0</v>
      </c>
      <c r="I172" s="52">
        <f>Ders_Programı!K174</f>
        <v>0</v>
      </c>
      <c r="J172" s="52">
        <f>Ders_Programı!N174</f>
        <v>0</v>
      </c>
      <c r="K172" s="8"/>
    </row>
    <row r="173" spans="1:11" ht="13.5" customHeight="1" x14ac:dyDescent="0.25">
      <c r="A173" s="267"/>
      <c r="B173" s="267"/>
      <c r="C173" s="267"/>
      <c r="D173" s="52" t="s">
        <v>117</v>
      </c>
      <c r="E173" s="52">
        <f>Ders_Programı!D174</f>
        <v>0</v>
      </c>
      <c r="F173" s="52">
        <f>Ders_Programı!D174</f>
        <v>0</v>
      </c>
      <c r="G173" s="52">
        <f>Ders_Programı!D174</f>
        <v>0</v>
      </c>
      <c r="H173" s="52">
        <f>Ders_Programı!D174</f>
        <v>0</v>
      </c>
      <c r="I173" s="52">
        <f>Ders_Programı!J174</f>
        <v>0</v>
      </c>
      <c r="J173" s="52">
        <f>Ders_Programı!M174</f>
        <v>0</v>
      </c>
      <c r="K173" s="8"/>
    </row>
    <row r="174" spans="1:11" ht="13.5" customHeight="1" x14ac:dyDescent="0.25">
      <c r="A174" s="267"/>
      <c r="B174" s="268">
        <v>10</v>
      </c>
      <c r="C174" s="270">
        <v>0.79166666666666663</v>
      </c>
      <c r="D174" s="49" t="s">
        <v>119</v>
      </c>
      <c r="E174" s="49">
        <f>Ders_Programı!E176</f>
        <v>0</v>
      </c>
      <c r="F174" s="49">
        <f>Ders_Programı!F176</f>
        <v>0</v>
      </c>
      <c r="G174" s="49">
        <f>Ders_Programı!G176</f>
        <v>0</v>
      </c>
      <c r="H174" s="49">
        <f>Ders_Programı!H176</f>
        <v>0</v>
      </c>
      <c r="I174" s="49">
        <f>Ders_Programı!K176</f>
        <v>0</v>
      </c>
      <c r="J174" s="49">
        <f>Ders_Programı!N176</f>
        <v>0</v>
      </c>
      <c r="K174" s="8"/>
    </row>
    <row r="175" spans="1:11" ht="13.5" customHeight="1" x14ac:dyDescent="0.25">
      <c r="A175" s="267"/>
      <c r="B175" s="267"/>
      <c r="C175" s="267"/>
      <c r="D175" s="49" t="s">
        <v>117</v>
      </c>
      <c r="E175" s="49">
        <f>Ders_Programı!D176</f>
        <v>0</v>
      </c>
      <c r="F175" s="49">
        <f>Ders_Programı!D176</f>
        <v>0</v>
      </c>
      <c r="G175" s="49">
        <f>Ders_Programı!D176</f>
        <v>0</v>
      </c>
      <c r="H175" s="49">
        <f>Ders_Programı!D176</f>
        <v>0</v>
      </c>
      <c r="I175" s="49">
        <f>Ders_Programı!J176</f>
        <v>0</v>
      </c>
      <c r="J175" s="49">
        <f>Ders_Programı!M176</f>
        <v>0</v>
      </c>
      <c r="K175" s="8"/>
    </row>
    <row r="176" spans="1:11" ht="13.5" customHeight="1" x14ac:dyDescent="0.25">
      <c r="A176" s="267"/>
      <c r="B176" s="268">
        <v>11</v>
      </c>
      <c r="C176" s="270">
        <v>0.83333333333333337</v>
      </c>
      <c r="D176" s="49" t="s">
        <v>119</v>
      </c>
      <c r="E176" s="49">
        <f>Ders_Programı!E178</f>
        <v>0</v>
      </c>
      <c r="F176" s="49">
        <f>Ders_Programı!F178</f>
        <v>0</v>
      </c>
      <c r="G176" s="49">
        <f>Ders_Programı!G178</f>
        <v>0</v>
      </c>
      <c r="H176" s="49">
        <f>Ders_Programı!H178</f>
        <v>0</v>
      </c>
      <c r="I176" s="49">
        <f>Ders_Programı!K178</f>
        <v>0</v>
      </c>
      <c r="J176" s="49">
        <f>Ders_Programı!N178</f>
        <v>0</v>
      </c>
      <c r="K176" s="8"/>
    </row>
    <row r="177" spans="1:11" ht="13.5" customHeight="1" x14ac:dyDescent="0.25">
      <c r="A177" s="267"/>
      <c r="B177" s="267"/>
      <c r="C177" s="267"/>
      <c r="D177" s="49" t="s">
        <v>117</v>
      </c>
      <c r="E177" s="49">
        <f>Ders_Programı!D178</f>
        <v>0</v>
      </c>
      <c r="F177" s="49">
        <f>Ders_Programı!D178</f>
        <v>0</v>
      </c>
      <c r="G177" s="49">
        <f>Ders_Programı!D178</f>
        <v>0</v>
      </c>
      <c r="H177" s="49">
        <f>Ders_Programı!D178</f>
        <v>0</v>
      </c>
      <c r="I177" s="49">
        <f>Ders_Programı!J178</f>
        <v>0</v>
      </c>
      <c r="J177" s="49">
        <f>Ders_Programı!M178</f>
        <v>0</v>
      </c>
      <c r="K177" s="8"/>
    </row>
    <row r="178" spans="1:11" ht="13.5" customHeight="1" x14ac:dyDescent="0.25">
      <c r="A178" s="271">
        <f>A156+1</f>
        <v>45984</v>
      </c>
      <c r="B178" s="262">
        <v>1</v>
      </c>
      <c r="C178" s="264">
        <v>0.375</v>
      </c>
      <c r="D178" s="46" t="s">
        <v>119</v>
      </c>
      <c r="E178" s="46">
        <f>Ders_Programı!E180</f>
        <v>0</v>
      </c>
      <c r="F178" s="46">
        <f>Ders_Programı!F180</f>
        <v>0</v>
      </c>
      <c r="G178" s="46">
        <f>Ders_Programı!G180</f>
        <v>0</v>
      </c>
      <c r="H178" s="46">
        <f>Ders_Programı!H180</f>
        <v>0</v>
      </c>
      <c r="I178" s="46">
        <f>Ders_Programı!K180</f>
        <v>0</v>
      </c>
      <c r="J178" s="46">
        <f>Ders_Programı!N180</f>
        <v>0</v>
      </c>
      <c r="K178" s="8"/>
    </row>
    <row r="179" spans="1:11" ht="13.5" customHeight="1" x14ac:dyDescent="0.25">
      <c r="A179" s="263"/>
      <c r="B179" s="263"/>
      <c r="C179" s="263"/>
      <c r="D179" s="46" t="s">
        <v>117</v>
      </c>
      <c r="E179" s="46">
        <f>Ders_Programı!D180</f>
        <v>0</v>
      </c>
      <c r="F179" s="46">
        <f>Ders_Programı!D180</f>
        <v>0</v>
      </c>
      <c r="G179" s="46">
        <f>Ders_Programı!D180</f>
        <v>0</v>
      </c>
      <c r="H179" s="46">
        <f>Ders_Programı!D180</f>
        <v>0</v>
      </c>
      <c r="I179" s="46">
        <f>Ders_Programı!J180</f>
        <v>0</v>
      </c>
      <c r="J179" s="46">
        <f>Ders_Programı!M180</f>
        <v>0</v>
      </c>
      <c r="K179" s="8"/>
    </row>
    <row r="180" spans="1:11" ht="13.5" customHeight="1" x14ac:dyDescent="0.25">
      <c r="A180" s="263"/>
      <c r="B180" s="262">
        <v>2</v>
      </c>
      <c r="C180" s="265">
        <v>0.41666666666666669</v>
      </c>
      <c r="D180" s="46" t="s">
        <v>119</v>
      </c>
      <c r="E180" s="46">
        <f>Ders_Programı!E182</f>
        <v>0</v>
      </c>
      <c r="F180" s="46">
        <f>Ders_Programı!F182</f>
        <v>0</v>
      </c>
      <c r="G180" s="46">
        <f>Ders_Programı!G182</f>
        <v>0</v>
      </c>
      <c r="H180" s="46">
        <f>Ders_Programı!H182</f>
        <v>0</v>
      </c>
      <c r="I180" s="46">
        <f>Ders_Programı!K182</f>
        <v>0</v>
      </c>
      <c r="J180" s="46">
        <f>Ders_Programı!N182</f>
        <v>0</v>
      </c>
      <c r="K180" s="8"/>
    </row>
    <row r="181" spans="1:11" ht="13.5" customHeight="1" x14ac:dyDescent="0.25">
      <c r="A181" s="263"/>
      <c r="B181" s="263"/>
      <c r="C181" s="263"/>
      <c r="D181" s="46" t="s">
        <v>117</v>
      </c>
      <c r="E181" s="46">
        <f>Ders_Programı!D182</f>
        <v>0</v>
      </c>
      <c r="F181" s="46">
        <f>Ders_Programı!D182</f>
        <v>0</v>
      </c>
      <c r="G181" s="46">
        <f>Ders_Programı!D182</f>
        <v>0</v>
      </c>
      <c r="H181" s="46">
        <f>Ders_Programı!D182</f>
        <v>0</v>
      </c>
      <c r="I181" s="46">
        <f>Ders_Programı!J182</f>
        <v>0</v>
      </c>
      <c r="J181" s="46">
        <f>Ders_Programı!M182</f>
        <v>0</v>
      </c>
      <c r="K181" s="8"/>
    </row>
    <row r="182" spans="1:11" ht="13.5" customHeight="1" x14ac:dyDescent="0.25">
      <c r="A182" s="263"/>
      <c r="B182" s="262">
        <v>3</v>
      </c>
      <c r="C182" s="265">
        <v>0.45833333333333331</v>
      </c>
      <c r="D182" s="46" t="s">
        <v>119</v>
      </c>
      <c r="E182" s="46">
        <f>Ders_Programı!E184</f>
        <v>0</v>
      </c>
      <c r="F182" s="46">
        <f>Ders_Programı!F184</f>
        <v>0</v>
      </c>
      <c r="G182" s="46">
        <f>Ders_Programı!G184</f>
        <v>0</v>
      </c>
      <c r="H182" s="46">
        <f>Ders_Programı!H184</f>
        <v>0</v>
      </c>
      <c r="I182" s="46">
        <f>Ders_Programı!K184</f>
        <v>0</v>
      </c>
      <c r="J182" s="46">
        <f>Ders_Programı!N184</f>
        <v>0</v>
      </c>
      <c r="K182" s="8"/>
    </row>
    <row r="183" spans="1:11" ht="13.5" customHeight="1" x14ac:dyDescent="0.25">
      <c r="A183" s="263"/>
      <c r="B183" s="263"/>
      <c r="C183" s="263"/>
      <c r="D183" s="46" t="s">
        <v>117</v>
      </c>
      <c r="E183" s="46">
        <f>Ders_Programı!D184</f>
        <v>0</v>
      </c>
      <c r="F183" s="46">
        <f>Ders_Programı!D184</f>
        <v>0</v>
      </c>
      <c r="G183" s="46">
        <f>Ders_Programı!D184</f>
        <v>0</v>
      </c>
      <c r="H183" s="46">
        <f>Ders_Programı!D184</f>
        <v>0</v>
      </c>
      <c r="I183" s="46">
        <f>Ders_Programı!J184</f>
        <v>0</v>
      </c>
      <c r="J183" s="46">
        <f>Ders_Programı!M184</f>
        <v>0</v>
      </c>
      <c r="K183" s="8"/>
    </row>
    <row r="184" spans="1:11" ht="13.5" customHeight="1" x14ac:dyDescent="0.25">
      <c r="A184" s="263"/>
      <c r="B184" s="262">
        <v>4</v>
      </c>
      <c r="C184" s="265">
        <v>0.54166666666666663</v>
      </c>
      <c r="D184" s="46" t="s">
        <v>119</v>
      </c>
      <c r="E184" s="46">
        <f>Ders_Programı!E186</f>
        <v>0</v>
      </c>
      <c r="F184" s="46">
        <f>Ders_Programı!F186</f>
        <v>0</v>
      </c>
      <c r="G184" s="46">
        <f>Ders_Programı!G186</f>
        <v>0</v>
      </c>
      <c r="H184" s="46">
        <f>Ders_Programı!H186</f>
        <v>0</v>
      </c>
      <c r="I184" s="46">
        <f>Ders_Programı!K186</f>
        <v>0</v>
      </c>
      <c r="J184" s="46">
        <f>Ders_Programı!N186</f>
        <v>0</v>
      </c>
      <c r="K184" s="8"/>
    </row>
    <row r="185" spans="1:11" ht="13.5" customHeight="1" x14ac:dyDescent="0.25">
      <c r="A185" s="263"/>
      <c r="B185" s="263"/>
      <c r="C185" s="263"/>
      <c r="D185" s="46" t="s">
        <v>117</v>
      </c>
      <c r="E185" s="46">
        <f>Ders_Programı!D186</f>
        <v>0</v>
      </c>
      <c r="F185" s="46">
        <f>Ders_Programı!D186</f>
        <v>0</v>
      </c>
      <c r="G185" s="46">
        <f>Ders_Programı!D186</f>
        <v>0</v>
      </c>
      <c r="H185" s="46">
        <f>Ders_Programı!D186</f>
        <v>0</v>
      </c>
      <c r="I185" s="46">
        <f>Ders_Programı!J186</f>
        <v>0</v>
      </c>
      <c r="J185" s="46">
        <f>Ders_Programı!M186</f>
        <v>0</v>
      </c>
      <c r="K185" s="8"/>
    </row>
    <row r="186" spans="1:11" ht="13.5" customHeight="1" x14ac:dyDescent="0.25">
      <c r="A186" s="263"/>
      <c r="B186" s="262">
        <v>5</v>
      </c>
      <c r="C186" s="265">
        <v>0.58333333333333337</v>
      </c>
      <c r="D186" s="46" t="s">
        <v>119</v>
      </c>
      <c r="E186" s="46">
        <f>Ders_Programı!E188</f>
        <v>0</v>
      </c>
      <c r="F186" s="46">
        <f>Ders_Programı!F188</f>
        <v>0</v>
      </c>
      <c r="G186" s="46">
        <f>Ders_Programı!G188</f>
        <v>0</v>
      </c>
      <c r="H186" s="46">
        <f>Ders_Programı!H188</f>
        <v>0</v>
      </c>
      <c r="I186" s="46">
        <f>Ders_Programı!K188</f>
        <v>0</v>
      </c>
      <c r="J186" s="46">
        <f>Ders_Programı!N188</f>
        <v>0</v>
      </c>
      <c r="K186" s="8"/>
    </row>
    <row r="187" spans="1:11" ht="13.5" customHeight="1" x14ac:dyDescent="0.25">
      <c r="A187" s="263"/>
      <c r="B187" s="263"/>
      <c r="C187" s="263"/>
      <c r="D187" s="46" t="s">
        <v>117</v>
      </c>
      <c r="E187" s="46">
        <f>Ders_Programı!D188</f>
        <v>0</v>
      </c>
      <c r="F187" s="46">
        <f>Ders_Programı!D188</f>
        <v>0</v>
      </c>
      <c r="G187" s="46">
        <f>Ders_Programı!D188</f>
        <v>0</v>
      </c>
      <c r="H187" s="46">
        <f>Ders_Programı!D188</f>
        <v>0</v>
      </c>
      <c r="I187" s="46">
        <f>Ders_Programı!J188</f>
        <v>0</v>
      </c>
      <c r="J187" s="46">
        <f>Ders_Programı!M188</f>
        <v>0</v>
      </c>
      <c r="K187" s="8"/>
    </row>
    <row r="188" spans="1:11" ht="13.5" customHeight="1" x14ac:dyDescent="0.25">
      <c r="A188" s="263"/>
      <c r="B188" s="262">
        <v>6</v>
      </c>
      <c r="C188" s="265">
        <v>0.625</v>
      </c>
      <c r="D188" s="46" t="s">
        <v>119</v>
      </c>
      <c r="E188" s="46">
        <f>Ders_Programı!E190</f>
        <v>0</v>
      </c>
      <c r="F188" s="46">
        <f>Ders_Programı!F190</f>
        <v>0</v>
      </c>
      <c r="G188" s="46">
        <f>Ders_Programı!G190</f>
        <v>0</v>
      </c>
      <c r="H188" s="46">
        <f>Ders_Programı!H190</f>
        <v>0</v>
      </c>
      <c r="I188" s="46">
        <f>Ders_Programı!K190</f>
        <v>0</v>
      </c>
      <c r="J188" s="46">
        <f>Ders_Programı!N190</f>
        <v>0</v>
      </c>
      <c r="K188" s="8"/>
    </row>
    <row r="189" spans="1:11" ht="13.5" customHeight="1" x14ac:dyDescent="0.25">
      <c r="A189" s="263"/>
      <c r="B189" s="263"/>
      <c r="C189" s="263"/>
      <c r="D189" s="46" t="s">
        <v>117</v>
      </c>
      <c r="E189" s="46">
        <f>Ders_Programı!D190</f>
        <v>0</v>
      </c>
      <c r="F189" s="46">
        <f>Ders_Programı!D190</f>
        <v>0</v>
      </c>
      <c r="G189" s="46">
        <f>Ders_Programı!D190</f>
        <v>0</v>
      </c>
      <c r="H189" s="46">
        <f>Ders_Programı!D190</f>
        <v>0</v>
      </c>
      <c r="I189" s="46">
        <f>Ders_Programı!J190</f>
        <v>0</v>
      </c>
      <c r="J189" s="46">
        <f>Ders_Programı!M190</f>
        <v>0</v>
      </c>
      <c r="K189" s="8"/>
    </row>
    <row r="190" spans="1:11" ht="13.5" customHeight="1" x14ac:dyDescent="0.25">
      <c r="A190" s="263"/>
      <c r="B190" s="262">
        <v>7</v>
      </c>
      <c r="C190" s="265">
        <v>0.66666666666666663</v>
      </c>
      <c r="D190" s="46" t="s">
        <v>119</v>
      </c>
      <c r="E190" s="46">
        <f>Ders_Programı!E192</f>
        <v>0</v>
      </c>
      <c r="F190" s="46">
        <f>Ders_Programı!F192</f>
        <v>0</v>
      </c>
      <c r="G190" s="46">
        <f>Ders_Programı!G192</f>
        <v>0</v>
      </c>
      <c r="H190" s="46">
        <f>Ders_Programı!H192</f>
        <v>0</v>
      </c>
      <c r="I190" s="46">
        <f>Ders_Programı!K192</f>
        <v>0</v>
      </c>
      <c r="J190" s="46">
        <f>Ders_Programı!N192</f>
        <v>0</v>
      </c>
      <c r="K190" s="8"/>
    </row>
    <row r="191" spans="1:11" ht="13.5" customHeight="1" x14ac:dyDescent="0.25">
      <c r="A191" s="263"/>
      <c r="B191" s="263"/>
      <c r="C191" s="263"/>
      <c r="D191" s="46" t="s">
        <v>117</v>
      </c>
      <c r="E191" s="46">
        <f>Ders_Programı!D192</f>
        <v>0</v>
      </c>
      <c r="F191" s="46">
        <f>Ders_Programı!D192</f>
        <v>0</v>
      </c>
      <c r="G191" s="46">
        <f>Ders_Programı!D192</f>
        <v>0</v>
      </c>
      <c r="H191" s="46">
        <f>Ders_Programı!D192</f>
        <v>0</v>
      </c>
      <c r="I191" s="46">
        <f>Ders_Programı!J192</f>
        <v>0</v>
      </c>
      <c r="J191" s="46">
        <f>Ders_Programı!M192</f>
        <v>0</v>
      </c>
      <c r="K191" s="8"/>
    </row>
    <row r="192" spans="1:11" ht="13.5" customHeight="1" x14ac:dyDescent="0.25">
      <c r="A192" s="263"/>
      <c r="B192" s="262">
        <v>8</v>
      </c>
      <c r="C192" s="265">
        <v>0.70833333333333337</v>
      </c>
      <c r="D192" s="46" t="s">
        <v>119</v>
      </c>
      <c r="E192" s="46">
        <f>Ders_Programı!E194</f>
        <v>0</v>
      </c>
      <c r="F192" s="46">
        <f>Ders_Programı!F194</f>
        <v>0</v>
      </c>
      <c r="G192" s="46">
        <f>Ders_Programı!G194</f>
        <v>0</v>
      </c>
      <c r="H192" s="46">
        <f>Ders_Programı!H194</f>
        <v>0</v>
      </c>
      <c r="I192" s="46">
        <f>Ders_Programı!K194</f>
        <v>0</v>
      </c>
      <c r="J192" s="46">
        <f>Ders_Programı!N194</f>
        <v>0</v>
      </c>
      <c r="K192" s="8"/>
    </row>
    <row r="193" spans="1:11" ht="13.5" customHeight="1" x14ac:dyDescent="0.25">
      <c r="A193" s="263"/>
      <c r="B193" s="263"/>
      <c r="C193" s="263"/>
      <c r="D193" s="46" t="s">
        <v>117</v>
      </c>
      <c r="E193" s="46">
        <f>Ders_Programı!D194</f>
        <v>0</v>
      </c>
      <c r="F193" s="46">
        <f>Ders_Programı!D194</f>
        <v>0</v>
      </c>
      <c r="G193" s="46">
        <f>Ders_Programı!D194</f>
        <v>0</v>
      </c>
      <c r="H193" s="46">
        <f>Ders_Programı!D194</f>
        <v>0</v>
      </c>
      <c r="I193" s="46">
        <f>Ders_Programı!J194</f>
        <v>0</v>
      </c>
      <c r="J193" s="46">
        <f>Ders_Programı!M194</f>
        <v>0</v>
      </c>
      <c r="K193" s="8"/>
    </row>
    <row r="194" spans="1:11" ht="13.5" customHeight="1" x14ac:dyDescent="0.25">
      <c r="A194" s="263"/>
      <c r="B194" s="262">
        <v>9</v>
      </c>
      <c r="C194" s="265">
        <v>0.75</v>
      </c>
      <c r="D194" s="46" t="s">
        <v>119</v>
      </c>
      <c r="E194" s="46">
        <f>Ders_Programı!E196</f>
        <v>0</v>
      </c>
      <c r="F194" s="46">
        <f>Ders_Programı!F196</f>
        <v>0</v>
      </c>
      <c r="G194" s="46">
        <f>Ders_Programı!G196</f>
        <v>0</v>
      </c>
      <c r="H194" s="46">
        <f>Ders_Programı!H196</f>
        <v>0</v>
      </c>
      <c r="I194" s="46">
        <f>Ders_Programı!K196</f>
        <v>0</v>
      </c>
      <c r="J194" s="46">
        <f>Ders_Programı!N196</f>
        <v>0</v>
      </c>
      <c r="K194" s="8"/>
    </row>
    <row r="195" spans="1:11" ht="13.5" customHeight="1" x14ac:dyDescent="0.25">
      <c r="A195" s="263"/>
      <c r="B195" s="263"/>
      <c r="C195" s="263"/>
      <c r="D195" s="46" t="s">
        <v>117</v>
      </c>
      <c r="E195" s="46">
        <f>Ders_Programı!D196</f>
        <v>0</v>
      </c>
      <c r="F195" s="46">
        <f>Ders_Programı!D196</f>
        <v>0</v>
      </c>
      <c r="G195" s="46">
        <f>Ders_Programı!D196</f>
        <v>0</v>
      </c>
      <c r="H195" s="46">
        <f>Ders_Programı!D196</f>
        <v>0</v>
      </c>
      <c r="I195" s="46">
        <f>Ders_Programı!J196</f>
        <v>0</v>
      </c>
      <c r="J195" s="46">
        <f>Ders_Programı!M196</f>
        <v>0</v>
      </c>
      <c r="K195" s="8"/>
    </row>
    <row r="196" spans="1:11" ht="13.5" customHeight="1" x14ac:dyDescent="0.25">
      <c r="A196" s="263"/>
      <c r="B196" s="262">
        <v>10</v>
      </c>
      <c r="C196" s="265">
        <v>0.79166666666666663</v>
      </c>
      <c r="D196" s="51" t="s">
        <v>119</v>
      </c>
      <c r="E196" s="51">
        <f>Ders_Programı!E198</f>
        <v>0</v>
      </c>
      <c r="F196" s="51">
        <f>Ders_Programı!F198</f>
        <v>0</v>
      </c>
      <c r="G196" s="51">
        <f>Ders_Programı!G198</f>
        <v>0</v>
      </c>
      <c r="H196" s="51">
        <f>Ders_Programı!H198</f>
        <v>0</v>
      </c>
      <c r="I196" s="51">
        <f>Ders_Programı!K198</f>
        <v>0</v>
      </c>
      <c r="J196" s="51">
        <f>Ders_Programı!N198</f>
        <v>0</v>
      </c>
      <c r="K196" s="8"/>
    </row>
    <row r="197" spans="1:11" ht="13.5" customHeight="1" x14ac:dyDescent="0.25">
      <c r="A197" s="263"/>
      <c r="B197" s="263"/>
      <c r="C197" s="263"/>
      <c r="D197" s="51" t="s">
        <v>117</v>
      </c>
      <c r="E197" s="51">
        <f>Ders_Programı!D198</f>
        <v>0</v>
      </c>
      <c r="F197" s="51">
        <f>Ders_Programı!D198</f>
        <v>0</v>
      </c>
      <c r="G197" s="51">
        <f>Ders_Programı!D198</f>
        <v>0</v>
      </c>
      <c r="H197" s="51">
        <f>Ders_Programı!D198</f>
        <v>0</v>
      </c>
      <c r="I197" s="51">
        <f>Ders_Programı!J198</f>
        <v>0</v>
      </c>
      <c r="J197" s="51">
        <f>Ders_Programı!M198</f>
        <v>0</v>
      </c>
      <c r="K197" s="8"/>
    </row>
    <row r="198" spans="1:11" ht="13.5" customHeight="1" x14ac:dyDescent="0.25">
      <c r="A198" s="263"/>
      <c r="B198" s="262">
        <v>11</v>
      </c>
      <c r="C198" s="265">
        <v>0.83333333333333337</v>
      </c>
      <c r="D198" s="51" t="s">
        <v>119</v>
      </c>
      <c r="E198" s="51">
        <f>Ders_Programı!E200</f>
        <v>0</v>
      </c>
      <c r="F198" s="51">
        <f>Ders_Programı!F200</f>
        <v>0</v>
      </c>
      <c r="G198" s="51">
        <f>Ders_Programı!G200</f>
        <v>0</v>
      </c>
      <c r="H198" s="51">
        <f>Ders_Programı!H200</f>
        <v>0</v>
      </c>
      <c r="I198" s="51">
        <f>Ders_Programı!K200</f>
        <v>0</v>
      </c>
      <c r="J198" s="51">
        <f>Ders_Programı!N200</f>
        <v>0</v>
      </c>
      <c r="K198" s="8"/>
    </row>
    <row r="199" spans="1:11" ht="13.5" customHeight="1" x14ac:dyDescent="0.25">
      <c r="A199" s="263"/>
      <c r="B199" s="263"/>
      <c r="C199" s="263"/>
      <c r="D199" s="51" t="s">
        <v>117</v>
      </c>
      <c r="E199" s="51">
        <f>Ders_Programı!D200</f>
        <v>0</v>
      </c>
      <c r="F199" s="51">
        <f>Ders_Programı!D200</f>
        <v>0</v>
      </c>
      <c r="G199" s="51">
        <f>Ders_Programı!D200</f>
        <v>0</v>
      </c>
      <c r="H199" s="51">
        <f>Ders_Programı!D200</f>
        <v>0</v>
      </c>
      <c r="I199" s="51">
        <f>Ders_Programı!J200</f>
        <v>0</v>
      </c>
      <c r="J199" s="51">
        <f>Ders_Programı!M200</f>
        <v>0</v>
      </c>
      <c r="K199" s="8"/>
    </row>
    <row r="200" spans="1:11" ht="13.5" customHeight="1" x14ac:dyDescent="0.25">
      <c r="A200" s="266">
        <f>A178+1</f>
        <v>45985</v>
      </c>
      <c r="B200" s="268">
        <v>1</v>
      </c>
      <c r="C200" s="269">
        <v>0.375</v>
      </c>
      <c r="D200" s="52" t="s">
        <v>119</v>
      </c>
      <c r="E200" s="52">
        <f>Ders_Programı!E202</f>
        <v>0</v>
      </c>
      <c r="F200" s="52">
        <f>Ders_Programı!F202</f>
        <v>0</v>
      </c>
      <c r="G200" s="52">
        <f>Ders_Programı!G202</f>
        <v>0</v>
      </c>
      <c r="H200" s="52">
        <f>Ders_Programı!H202</f>
        <v>0</v>
      </c>
      <c r="I200" s="52">
        <f>Ders_Programı!K202</f>
        <v>0</v>
      </c>
      <c r="J200" s="52">
        <f>Ders_Programı!N202</f>
        <v>0</v>
      </c>
      <c r="K200" s="8"/>
    </row>
    <row r="201" spans="1:11" ht="13.5" customHeight="1" x14ac:dyDescent="0.25">
      <c r="A201" s="267"/>
      <c r="B201" s="267"/>
      <c r="C201" s="267"/>
      <c r="D201" s="52" t="s">
        <v>117</v>
      </c>
      <c r="E201" s="52">
        <f>Ders_Programı!D202</f>
        <v>0</v>
      </c>
      <c r="F201" s="52">
        <f>Ders_Programı!D202</f>
        <v>0</v>
      </c>
      <c r="G201" s="52">
        <f>Ders_Programı!D202</f>
        <v>0</v>
      </c>
      <c r="H201" s="52">
        <f>Ders_Programı!D202</f>
        <v>0</v>
      </c>
      <c r="I201" s="52">
        <f>Ders_Programı!J202</f>
        <v>0</v>
      </c>
      <c r="J201" s="52">
        <f>Ders_Programı!M202</f>
        <v>0</v>
      </c>
      <c r="K201" s="8"/>
    </row>
    <row r="202" spans="1:11" ht="13.5" customHeight="1" x14ac:dyDescent="0.25">
      <c r="A202" s="267"/>
      <c r="B202" s="268">
        <v>2</v>
      </c>
      <c r="C202" s="270">
        <v>0.41666666666666669</v>
      </c>
      <c r="D202" s="52" t="s">
        <v>119</v>
      </c>
      <c r="E202" s="52">
        <f>Ders_Programı!E204</f>
        <v>0</v>
      </c>
      <c r="F202" s="52">
        <f>Ders_Programı!F204</f>
        <v>0</v>
      </c>
      <c r="G202" s="52">
        <f>Ders_Programı!G204</f>
        <v>0</v>
      </c>
      <c r="H202" s="52">
        <f>Ders_Programı!H204</f>
        <v>0</v>
      </c>
      <c r="I202" s="52">
        <f>Ders_Programı!K204</f>
        <v>0</v>
      </c>
      <c r="J202" s="52">
        <f>Ders_Programı!N204</f>
        <v>0</v>
      </c>
      <c r="K202" s="8"/>
    </row>
    <row r="203" spans="1:11" ht="13.5" customHeight="1" x14ac:dyDescent="0.25">
      <c r="A203" s="267"/>
      <c r="B203" s="267"/>
      <c r="C203" s="267"/>
      <c r="D203" s="52" t="s">
        <v>117</v>
      </c>
      <c r="E203" s="52">
        <f>Ders_Programı!D204</f>
        <v>0</v>
      </c>
      <c r="F203" s="52">
        <f>Ders_Programı!D204</f>
        <v>0</v>
      </c>
      <c r="G203" s="52">
        <f>Ders_Programı!D204</f>
        <v>0</v>
      </c>
      <c r="H203" s="52">
        <f>Ders_Programı!D204</f>
        <v>0</v>
      </c>
      <c r="I203" s="52">
        <f>Ders_Programı!J204</f>
        <v>0</v>
      </c>
      <c r="J203" s="52">
        <f>Ders_Programı!M204</f>
        <v>0</v>
      </c>
      <c r="K203" s="8"/>
    </row>
    <row r="204" spans="1:11" ht="13.5" customHeight="1" x14ac:dyDescent="0.25">
      <c r="A204" s="267"/>
      <c r="B204" s="268">
        <v>3</v>
      </c>
      <c r="C204" s="270">
        <v>0.45833333333333331</v>
      </c>
      <c r="D204" s="52" t="s">
        <v>119</v>
      </c>
      <c r="E204" s="52">
        <f>Ders_Programı!E206</f>
        <v>0</v>
      </c>
      <c r="F204" s="52">
        <f>Ders_Programı!F206</f>
        <v>0</v>
      </c>
      <c r="G204" s="52">
        <f>Ders_Programı!G206</f>
        <v>0</v>
      </c>
      <c r="H204" s="52">
        <f>Ders_Programı!H206</f>
        <v>0</v>
      </c>
      <c r="I204" s="52">
        <f>Ders_Programı!K206</f>
        <v>0</v>
      </c>
      <c r="J204" s="52">
        <f>Ders_Programı!N206</f>
        <v>0</v>
      </c>
      <c r="K204" s="8"/>
    </row>
    <row r="205" spans="1:11" ht="13.5" customHeight="1" x14ac:dyDescent="0.25">
      <c r="A205" s="267"/>
      <c r="B205" s="267"/>
      <c r="C205" s="267"/>
      <c r="D205" s="52" t="s">
        <v>117</v>
      </c>
      <c r="E205" s="52">
        <f>Ders_Programı!D206</f>
        <v>0</v>
      </c>
      <c r="F205" s="52">
        <f>Ders_Programı!D206</f>
        <v>0</v>
      </c>
      <c r="G205" s="52">
        <f>Ders_Programı!D206</f>
        <v>0</v>
      </c>
      <c r="H205" s="52">
        <f>Ders_Programı!D206</f>
        <v>0</v>
      </c>
      <c r="I205" s="52">
        <f>Ders_Programı!J206</f>
        <v>0</v>
      </c>
      <c r="J205" s="52">
        <f>Ders_Programı!M206</f>
        <v>0</v>
      </c>
      <c r="K205" s="8"/>
    </row>
    <row r="206" spans="1:11" ht="13.5" customHeight="1" x14ac:dyDescent="0.25">
      <c r="A206" s="267"/>
      <c r="B206" s="268">
        <v>4</v>
      </c>
      <c r="C206" s="270">
        <v>0.54166666666666663</v>
      </c>
      <c r="D206" s="52" t="s">
        <v>119</v>
      </c>
      <c r="E206" s="52">
        <f>Ders_Programı!E208</f>
        <v>0</v>
      </c>
      <c r="F206" s="52">
        <f>Ders_Programı!F208</f>
        <v>0</v>
      </c>
      <c r="G206" s="52">
        <f>Ders_Programı!G208</f>
        <v>0</v>
      </c>
      <c r="H206" s="52">
        <f>Ders_Programı!H208</f>
        <v>0</v>
      </c>
      <c r="I206" s="52">
        <f>Ders_Programı!K208</f>
        <v>0</v>
      </c>
      <c r="J206" s="52">
        <f>Ders_Programı!N208</f>
        <v>0</v>
      </c>
      <c r="K206" s="8"/>
    </row>
    <row r="207" spans="1:11" ht="13.5" customHeight="1" x14ac:dyDescent="0.25">
      <c r="A207" s="267"/>
      <c r="B207" s="267"/>
      <c r="C207" s="267"/>
      <c r="D207" s="52" t="s">
        <v>117</v>
      </c>
      <c r="E207" s="52">
        <f>Ders_Programı!D208</f>
        <v>0</v>
      </c>
      <c r="F207" s="52">
        <f>Ders_Programı!D208</f>
        <v>0</v>
      </c>
      <c r="G207" s="52">
        <f>Ders_Programı!D208</f>
        <v>0</v>
      </c>
      <c r="H207" s="52">
        <f>Ders_Programı!D208</f>
        <v>0</v>
      </c>
      <c r="I207" s="52">
        <f>Ders_Programı!J208</f>
        <v>0</v>
      </c>
      <c r="J207" s="52">
        <f>Ders_Programı!M208</f>
        <v>0</v>
      </c>
      <c r="K207" s="8"/>
    </row>
    <row r="208" spans="1:11" ht="13.5" customHeight="1" x14ac:dyDescent="0.25">
      <c r="A208" s="267"/>
      <c r="B208" s="268">
        <v>5</v>
      </c>
      <c r="C208" s="270">
        <v>0.58333333333333337</v>
      </c>
      <c r="D208" s="52" t="s">
        <v>119</v>
      </c>
      <c r="E208" s="52">
        <f>Ders_Programı!E210</f>
        <v>0</v>
      </c>
      <c r="F208" s="52">
        <f>Ders_Programı!F210</f>
        <v>0</v>
      </c>
      <c r="G208" s="52">
        <f>Ders_Programı!G210</f>
        <v>0</v>
      </c>
      <c r="H208" s="52">
        <f>Ders_Programı!H210</f>
        <v>0</v>
      </c>
      <c r="I208" s="52">
        <f>Ders_Programı!K210</f>
        <v>0</v>
      </c>
      <c r="J208" s="52">
        <f>Ders_Programı!N210</f>
        <v>0</v>
      </c>
      <c r="K208" s="8"/>
    </row>
    <row r="209" spans="1:11" ht="13.5" customHeight="1" x14ac:dyDescent="0.25">
      <c r="A209" s="267"/>
      <c r="B209" s="267"/>
      <c r="C209" s="267"/>
      <c r="D209" s="52" t="s">
        <v>117</v>
      </c>
      <c r="E209" s="52">
        <f>Ders_Programı!D210</f>
        <v>0</v>
      </c>
      <c r="F209" s="52">
        <f>Ders_Programı!D210</f>
        <v>0</v>
      </c>
      <c r="G209" s="52">
        <f>Ders_Programı!D210</f>
        <v>0</v>
      </c>
      <c r="H209" s="52">
        <f>Ders_Programı!D210</f>
        <v>0</v>
      </c>
      <c r="I209" s="52">
        <f>Ders_Programı!J210</f>
        <v>0</v>
      </c>
      <c r="J209" s="52">
        <f>Ders_Programı!M210</f>
        <v>0</v>
      </c>
      <c r="K209" s="8"/>
    </row>
    <row r="210" spans="1:11" ht="13.5" customHeight="1" x14ac:dyDescent="0.25">
      <c r="A210" s="267"/>
      <c r="B210" s="268">
        <v>6</v>
      </c>
      <c r="C210" s="270">
        <v>0.625</v>
      </c>
      <c r="D210" s="52" t="s">
        <v>119</v>
      </c>
      <c r="E210" s="52">
        <f>Ders_Programı!E212</f>
        <v>0</v>
      </c>
      <c r="F210" s="52">
        <f>Ders_Programı!F212</f>
        <v>0</v>
      </c>
      <c r="G210" s="52">
        <f>Ders_Programı!G212</f>
        <v>0</v>
      </c>
      <c r="H210" s="52">
        <f>Ders_Programı!H212</f>
        <v>0</v>
      </c>
      <c r="I210" s="52">
        <f>Ders_Programı!K212</f>
        <v>0</v>
      </c>
      <c r="J210" s="52">
        <f>Ders_Programı!N212</f>
        <v>0</v>
      </c>
      <c r="K210" s="8"/>
    </row>
    <row r="211" spans="1:11" ht="13.5" customHeight="1" x14ac:dyDescent="0.25">
      <c r="A211" s="267"/>
      <c r="B211" s="267"/>
      <c r="C211" s="267"/>
      <c r="D211" s="52" t="s">
        <v>117</v>
      </c>
      <c r="E211" s="52">
        <f>Ders_Programı!D212</f>
        <v>0</v>
      </c>
      <c r="F211" s="52">
        <f>Ders_Programı!D212</f>
        <v>0</v>
      </c>
      <c r="G211" s="52">
        <f>Ders_Programı!D212</f>
        <v>0</v>
      </c>
      <c r="H211" s="52">
        <f>Ders_Programı!D212</f>
        <v>0</v>
      </c>
      <c r="I211" s="52">
        <f>Ders_Programı!J212</f>
        <v>0</v>
      </c>
      <c r="J211" s="52">
        <f>Ders_Programı!M212</f>
        <v>0</v>
      </c>
      <c r="K211" s="8"/>
    </row>
    <row r="212" spans="1:11" ht="13.5" customHeight="1" x14ac:dyDescent="0.25">
      <c r="A212" s="267"/>
      <c r="B212" s="268">
        <v>7</v>
      </c>
      <c r="C212" s="270">
        <v>0.66666666666666663</v>
      </c>
      <c r="D212" s="52" t="s">
        <v>119</v>
      </c>
      <c r="E212" s="52">
        <f>Ders_Programı!E214</f>
        <v>0</v>
      </c>
      <c r="F212" s="52">
        <f>Ders_Programı!F214</f>
        <v>0</v>
      </c>
      <c r="G212" s="52">
        <f>Ders_Programı!G214</f>
        <v>0</v>
      </c>
      <c r="H212" s="52">
        <f>Ders_Programı!H214</f>
        <v>0</v>
      </c>
      <c r="I212" s="52">
        <f>Ders_Programı!K214</f>
        <v>0</v>
      </c>
      <c r="J212" s="52">
        <f>Ders_Programı!N214</f>
        <v>0</v>
      </c>
      <c r="K212" s="8"/>
    </row>
    <row r="213" spans="1:11" ht="13.5" customHeight="1" x14ac:dyDescent="0.25">
      <c r="A213" s="267"/>
      <c r="B213" s="267"/>
      <c r="C213" s="267"/>
      <c r="D213" s="52" t="s">
        <v>117</v>
      </c>
      <c r="E213" s="52">
        <f>Ders_Programı!D214</f>
        <v>0</v>
      </c>
      <c r="F213" s="52">
        <f>Ders_Programı!D214</f>
        <v>0</v>
      </c>
      <c r="G213" s="52">
        <f>Ders_Programı!D214</f>
        <v>0</v>
      </c>
      <c r="H213" s="52">
        <f>Ders_Programı!D214</f>
        <v>0</v>
      </c>
      <c r="I213" s="52">
        <f>Ders_Programı!J214</f>
        <v>0</v>
      </c>
      <c r="J213" s="52">
        <f>Ders_Programı!M214</f>
        <v>0</v>
      </c>
      <c r="K213" s="8"/>
    </row>
    <row r="214" spans="1:11" ht="13.5" customHeight="1" x14ac:dyDescent="0.25">
      <c r="A214" s="267"/>
      <c r="B214" s="268">
        <v>8</v>
      </c>
      <c r="C214" s="270">
        <v>0.70833333333333337</v>
      </c>
      <c r="D214" s="52" t="s">
        <v>119</v>
      </c>
      <c r="E214" s="52">
        <f>Ders_Programı!E216</f>
        <v>0</v>
      </c>
      <c r="F214" s="52">
        <f>Ders_Programı!F216</f>
        <v>0</v>
      </c>
      <c r="G214" s="52">
        <f>Ders_Programı!G216</f>
        <v>0</v>
      </c>
      <c r="H214" s="52">
        <f>Ders_Programı!H216</f>
        <v>0</v>
      </c>
      <c r="I214" s="52">
        <f>Ders_Programı!K216</f>
        <v>0</v>
      </c>
      <c r="J214" s="52">
        <f>Ders_Programı!N216</f>
        <v>0</v>
      </c>
      <c r="K214" s="8"/>
    </row>
    <row r="215" spans="1:11" ht="13.5" customHeight="1" x14ac:dyDescent="0.25">
      <c r="A215" s="267"/>
      <c r="B215" s="267"/>
      <c r="C215" s="267"/>
      <c r="D215" s="52" t="s">
        <v>117</v>
      </c>
      <c r="E215" s="52">
        <f>Ders_Programı!D216</f>
        <v>0</v>
      </c>
      <c r="F215" s="52">
        <f>Ders_Programı!D216</f>
        <v>0</v>
      </c>
      <c r="G215" s="52">
        <f>Ders_Programı!D216</f>
        <v>0</v>
      </c>
      <c r="H215" s="52">
        <f>Ders_Programı!D216</f>
        <v>0</v>
      </c>
      <c r="I215" s="52">
        <f>Ders_Programı!J216</f>
        <v>0</v>
      </c>
      <c r="J215" s="52">
        <f>Ders_Programı!M216</f>
        <v>0</v>
      </c>
      <c r="K215" s="8"/>
    </row>
    <row r="216" spans="1:11" ht="13.5" customHeight="1" x14ac:dyDescent="0.25">
      <c r="A216" s="267"/>
      <c r="B216" s="268">
        <v>9</v>
      </c>
      <c r="C216" s="270">
        <v>0.75</v>
      </c>
      <c r="D216" s="52" t="s">
        <v>119</v>
      </c>
      <c r="E216" s="52">
        <f>Ders_Programı!E218</f>
        <v>0</v>
      </c>
      <c r="F216" s="52">
        <f>Ders_Programı!F218</f>
        <v>0</v>
      </c>
      <c r="G216" s="52">
        <f>Ders_Programı!G218</f>
        <v>0</v>
      </c>
      <c r="H216" s="52">
        <f>Ders_Programı!H218</f>
        <v>0</v>
      </c>
      <c r="I216" s="52">
        <f>Ders_Programı!K218</f>
        <v>0</v>
      </c>
      <c r="J216" s="52">
        <f>Ders_Programı!N218</f>
        <v>0</v>
      </c>
      <c r="K216" s="8"/>
    </row>
    <row r="217" spans="1:11" ht="13.5" customHeight="1" x14ac:dyDescent="0.25">
      <c r="A217" s="267"/>
      <c r="B217" s="267"/>
      <c r="C217" s="267"/>
      <c r="D217" s="52" t="s">
        <v>117</v>
      </c>
      <c r="E217" s="52">
        <f>Ders_Programı!D218</f>
        <v>0</v>
      </c>
      <c r="F217" s="52">
        <f>Ders_Programı!D218</f>
        <v>0</v>
      </c>
      <c r="G217" s="52">
        <f>Ders_Programı!D218</f>
        <v>0</v>
      </c>
      <c r="H217" s="52">
        <f>Ders_Programı!D218</f>
        <v>0</v>
      </c>
      <c r="I217" s="52">
        <f>Ders_Programı!J218</f>
        <v>0</v>
      </c>
      <c r="J217" s="52">
        <f>Ders_Programı!M218</f>
        <v>0</v>
      </c>
      <c r="K217" s="8"/>
    </row>
    <row r="218" spans="1:11" ht="13.5" customHeight="1" x14ac:dyDescent="0.25">
      <c r="A218" s="267"/>
      <c r="B218" s="268">
        <v>10</v>
      </c>
      <c r="C218" s="270">
        <v>0.79166666666666663</v>
      </c>
      <c r="D218" s="49" t="s">
        <v>119</v>
      </c>
      <c r="E218" s="49">
        <f>Ders_Programı!E220</f>
        <v>0</v>
      </c>
      <c r="F218" s="49">
        <f>Ders_Programı!F220</f>
        <v>0</v>
      </c>
      <c r="G218" s="49">
        <f>Ders_Programı!G220</f>
        <v>0</v>
      </c>
      <c r="H218" s="49">
        <f>Ders_Programı!H220</f>
        <v>0</v>
      </c>
      <c r="I218" s="49">
        <f>Ders_Programı!K220</f>
        <v>0</v>
      </c>
      <c r="J218" s="49">
        <f>Ders_Programı!N220</f>
        <v>0</v>
      </c>
      <c r="K218" s="8"/>
    </row>
    <row r="219" spans="1:11" ht="13.5" customHeight="1" x14ac:dyDescent="0.25">
      <c r="A219" s="267"/>
      <c r="B219" s="267"/>
      <c r="C219" s="267"/>
      <c r="D219" s="49" t="s">
        <v>117</v>
      </c>
      <c r="E219" s="49">
        <f>Ders_Programı!D220</f>
        <v>0</v>
      </c>
      <c r="F219" s="49">
        <f>Ders_Programı!D220</f>
        <v>0</v>
      </c>
      <c r="G219" s="49">
        <f>Ders_Programı!D220</f>
        <v>0</v>
      </c>
      <c r="H219" s="49">
        <f>Ders_Programı!D220</f>
        <v>0</v>
      </c>
      <c r="I219" s="49">
        <f>Ders_Programı!J220</f>
        <v>0</v>
      </c>
      <c r="J219" s="49">
        <f>Ders_Programı!M220</f>
        <v>0</v>
      </c>
      <c r="K219" s="8"/>
    </row>
    <row r="220" spans="1:11" ht="13.5" customHeight="1" x14ac:dyDescent="0.25">
      <c r="A220" s="267"/>
      <c r="B220" s="268">
        <v>11</v>
      </c>
      <c r="C220" s="270">
        <v>0.83333333333333337</v>
      </c>
      <c r="D220" s="49" t="s">
        <v>119</v>
      </c>
      <c r="E220" s="49">
        <f>Ders_Programı!E222</f>
        <v>0</v>
      </c>
      <c r="F220" s="49">
        <f>Ders_Programı!F222</f>
        <v>0</v>
      </c>
      <c r="G220" s="49">
        <f>Ders_Programı!G222</f>
        <v>0</v>
      </c>
      <c r="H220" s="49">
        <f>Ders_Programı!H222</f>
        <v>0</v>
      </c>
      <c r="I220" s="49">
        <f>Ders_Programı!K222</f>
        <v>0</v>
      </c>
      <c r="J220" s="49">
        <f>Ders_Programı!N222</f>
        <v>0</v>
      </c>
      <c r="K220" s="8"/>
    </row>
    <row r="221" spans="1:11" ht="13.5" customHeight="1" x14ac:dyDescent="0.25">
      <c r="A221" s="267"/>
      <c r="B221" s="267"/>
      <c r="C221" s="267"/>
      <c r="D221" s="49" t="s">
        <v>117</v>
      </c>
      <c r="E221" s="49">
        <f>Ders_Programı!D222</f>
        <v>0</v>
      </c>
      <c r="F221" s="49">
        <f>Ders_Programı!D222</f>
        <v>0</v>
      </c>
      <c r="G221" s="49">
        <f>Ders_Programı!D222</f>
        <v>0</v>
      </c>
      <c r="H221" s="49">
        <f>Ders_Programı!D222</f>
        <v>0</v>
      </c>
      <c r="I221" s="49">
        <f>Ders_Programı!J222</f>
        <v>0</v>
      </c>
      <c r="J221" s="49">
        <f>Ders_Programı!M222</f>
        <v>0</v>
      </c>
      <c r="K221" s="8"/>
    </row>
    <row r="222" spans="1:11" ht="13.5" customHeight="1" x14ac:dyDescent="0.25">
      <c r="A222" s="271">
        <f>A200+1</f>
        <v>45986</v>
      </c>
      <c r="B222" s="262">
        <v>1</v>
      </c>
      <c r="C222" s="264">
        <v>0.375</v>
      </c>
      <c r="D222" s="46" t="s">
        <v>119</v>
      </c>
      <c r="E222" s="46">
        <f>Ders_Programı!E224</f>
        <v>0</v>
      </c>
      <c r="F222" s="46">
        <f>Ders_Programı!F224</f>
        <v>0</v>
      </c>
      <c r="G222" s="46">
        <f>Ders_Programı!G224</f>
        <v>0</v>
      </c>
      <c r="H222" s="46">
        <f>Ders_Programı!H224</f>
        <v>0</v>
      </c>
      <c r="I222" s="46">
        <f>Ders_Programı!K224</f>
        <v>0</v>
      </c>
      <c r="J222" s="46">
        <f>Ders_Programı!N224</f>
        <v>0</v>
      </c>
      <c r="K222" s="8"/>
    </row>
    <row r="223" spans="1:11" ht="13.5" customHeight="1" x14ac:dyDescent="0.25">
      <c r="A223" s="263"/>
      <c r="B223" s="263"/>
      <c r="C223" s="263"/>
      <c r="D223" s="46" t="s">
        <v>117</v>
      </c>
      <c r="E223" s="46">
        <f>Ders_Programı!D224</f>
        <v>0</v>
      </c>
      <c r="F223" s="46">
        <f>Ders_Programı!D224</f>
        <v>0</v>
      </c>
      <c r="G223" s="46">
        <f>Ders_Programı!D224</f>
        <v>0</v>
      </c>
      <c r="H223" s="46">
        <f>Ders_Programı!D224</f>
        <v>0</v>
      </c>
      <c r="I223" s="46">
        <f>Ders_Programı!J224</f>
        <v>0</v>
      </c>
      <c r="J223" s="46">
        <f>Ders_Programı!M224</f>
        <v>0</v>
      </c>
      <c r="K223" s="8"/>
    </row>
    <row r="224" spans="1:11" ht="13.5" customHeight="1" x14ac:dyDescent="0.25">
      <c r="A224" s="263"/>
      <c r="B224" s="262">
        <v>2</v>
      </c>
      <c r="C224" s="265">
        <v>0.41666666666666669</v>
      </c>
      <c r="D224" s="46" t="s">
        <v>119</v>
      </c>
      <c r="E224" s="46">
        <f>Ders_Programı!E226</f>
        <v>0</v>
      </c>
      <c r="F224" s="46">
        <f>Ders_Programı!F226</f>
        <v>0</v>
      </c>
      <c r="G224" s="46">
        <f>Ders_Programı!G226</f>
        <v>0</v>
      </c>
      <c r="H224" s="46">
        <f>Ders_Programı!H226</f>
        <v>0</v>
      </c>
      <c r="I224" s="46">
        <f>Ders_Programı!K226</f>
        <v>0</v>
      </c>
      <c r="J224" s="46">
        <f>Ders_Programı!N226</f>
        <v>0</v>
      </c>
      <c r="K224" s="8"/>
    </row>
    <row r="225" spans="1:11" ht="13.5" customHeight="1" x14ac:dyDescent="0.25">
      <c r="A225" s="263"/>
      <c r="B225" s="263"/>
      <c r="C225" s="263"/>
      <c r="D225" s="46" t="s">
        <v>117</v>
      </c>
      <c r="E225" s="46">
        <f>Ders_Programı!D226</f>
        <v>0</v>
      </c>
      <c r="F225" s="46">
        <f>Ders_Programı!D226</f>
        <v>0</v>
      </c>
      <c r="G225" s="46">
        <f>Ders_Programı!D226</f>
        <v>0</v>
      </c>
      <c r="H225" s="46">
        <f>Ders_Programı!D226</f>
        <v>0</v>
      </c>
      <c r="I225" s="46">
        <f>Ders_Programı!J226</f>
        <v>0</v>
      </c>
      <c r="J225" s="46">
        <f>Ders_Programı!M226</f>
        <v>0</v>
      </c>
      <c r="K225" s="8"/>
    </row>
    <row r="226" spans="1:11" ht="13.5" customHeight="1" x14ac:dyDescent="0.25">
      <c r="A226" s="263"/>
      <c r="B226" s="262">
        <v>3</v>
      </c>
      <c r="C226" s="265">
        <v>0.45833333333333331</v>
      </c>
      <c r="D226" s="46" t="s">
        <v>119</v>
      </c>
      <c r="E226" s="46">
        <f>Ders_Programı!E228</f>
        <v>0</v>
      </c>
      <c r="F226" s="46">
        <f>Ders_Programı!F228</f>
        <v>0</v>
      </c>
      <c r="G226" s="46">
        <f>Ders_Programı!G228</f>
        <v>0</v>
      </c>
      <c r="H226" s="46">
        <f>Ders_Programı!H228</f>
        <v>0</v>
      </c>
      <c r="I226" s="46">
        <f>Ders_Programı!K228</f>
        <v>0</v>
      </c>
      <c r="J226" s="46">
        <f>Ders_Programı!N228</f>
        <v>0</v>
      </c>
      <c r="K226" s="8"/>
    </row>
    <row r="227" spans="1:11" ht="13.5" customHeight="1" x14ac:dyDescent="0.25">
      <c r="A227" s="263"/>
      <c r="B227" s="263"/>
      <c r="C227" s="263"/>
      <c r="D227" s="46" t="s">
        <v>117</v>
      </c>
      <c r="E227" s="46">
        <f>Ders_Programı!D228</f>
        <v>0</v>
      </c>
      <c r="F227" s="46">
        <f>Ders_Programı!D228</f>
        <v>0</v>
      </c>
      <c r="G227" s="46">
        <f>Ders_Programı!D228</f>
        <v>0</v>
      </c>
      <c r="H227" s="46">
        <f>Ders_Programı!D228</f>
        <v>0</v>
      </c>
      <c r="I227" s="46">
        <f>Ders_Programı!J228</f>
        <v>0</v>
      </c>
      <c r="J227" s="46">
        <f>Ders_Programı!M228</f>
        <v>0</v>
      </c>
      <c r="K227" s="8"/>
    </row>
    <row r="228" spans="1:11" ht="13.5" customHeight="1" x14ac:dyDescent="0.25">
      <c r="A228" s="263"/>
      <c r="B228" s="262">
        <v>4</v>
      </c>
      <c r="C228" s="265">
        <v>0.54166666666666663</v>
      </c>
      <c r="D228" s="46" t="s">
        <v>119</v>
      </c>
      <c r="E228" s="46">
        <f>Ders_Programı!E230</f>
        <v>0</v>
      </c>
      <c r="F228" s="46">
        <f>Ders_Programı!F230</f>
        <v>0</v>
      </c>
      <c r="G228" s="46">
        <f>Ders_Programı!G230</f>
        <v>0</v>
      </c>
      <c r="H228" s="46">
        <f>Ders_Programı!H230</f>
        <v>0</v>
      </c>
      <c r="I228" s="46">
        <f>Ders_Programı!K230</f>
        <v>0</v>
      </c>
      <c r="J228" s="46">
        <f>Ders_Programı!N230</f>
        <v>0</v>
      </c>
      <c r="K228" s="8"/>
    </row>
    <row r="229" spans="1:11" ht="13.5" customHeight="1" x14ac:dyDescent="0.25">
      <c r="A229" s="263"/>
      <c r="B229" s="263"/>
      <c r="C229" s="263"/>
      <c r="D229" s="46" t="s">
        <v>117</v>
      </c>
      <c r="E229" s="46">
        <f>Ders_Programı!D230</f>
        <v>0</v>
      </c>
      <c r="F229" s="46">
        <f>Ders_Programı!D230</f>
        <v>0</v>
      </c>
      <c r="G229" s="46">
        <f>Ders_Programı!D230</f>
        <v>0</v>
      </c>
      <c r="H229" s="46">
        <f>Ders_Programı!D230</f>
        <v>0</v>
      </c>
      <c r="I229" s="46">
        <f>Ders_Programı!J230</f>
        <v>0</v>
      </c>
      <c r="J229" s="46">
        <f>Ders_Programı!M230</f>
        <v>0</v>
      </c>
      <c r="K229" s="8"/>
    </row>
    <row r="230" spans="1:11" ht="13.5" customHeight="1" x14ac:dyDescent="0.25">
      <c r="A230" s="263"/>
      <c r="B230" s="262">
        <v>5</v>
      </c>
      <c r="C230" s="265">
        <v>0.58333333333333337</v>
      </c>
      <c r="D230" s="46" t="s">
        <v>119</v>
      </c>
      <c r="E230" s="46">
        <f>Ders_Programı!E232</f>
        <v>0</v>
      </c>
      <c r="F230" s="46">
        <f>Ders_Programı!F232</f>
        <v>0</v>
      </c>
      <c r="G230" s="46">
        <f>Ders_Programı!G232</f>
        <v>0</v>
      </c>
      <c r="H230" s="46">
        <f>Ders_Programı!H232</f>
        <v>0</v>
      </c>
      <c r="I230" s="46">
        <f>Ders_Programı!K232</f>
        <v>0</v>
      </c>
      <c r="J230" s="46">
        <f>Ders_Programı!N232</f>
        <v>0</v>
      </c>
      <c r="K230" s="8"/>
    </row>
    <row r="231" spans="1:11" ht="13.5" customHeight="1" x14ac:dyDescent="0.25">
      <c r="A231" s="263"/>
      <c r="B231" s="263"/>
      <c r="C231" s="263"/>
      <c r="D231" s="46" t="s">
        <v>117</v>
      </c>
      <c r="E231" s="46">
        <f>Ders_Programı!D232</f>
        <v>0</v>
      </c>
      <c r="F231" s="46">
        <f>Ders_Programı!D232</f>
        <v>0</v>
      </c>
      <c r="G231" s="46">
        <f>Ders_Programı!D232</f>
        <v>0</v>
      </c>
      <c r="H231" s="46">
        <f>Ders_Programı!D232</f>
        <v>0</v>
      </c>
      <c r="I231" s="46">
        <f>Ders_Programı!J232</f>
        <v>0</v>
      </c>
      <c r="J231" s="46">
        <f>Ders_Programı!M232</f>
        <v>0</v>
      </c>
      <c r="K231" s="8"/>
    </row>
    <row r="232" spans="1:11" ht="13.5" customHeight="1" x14ac:dyDescent="0.25">
      <c r="A232" s="263"/>
      <c r="B232" s="262">
        <v>6</v>
      </c>
      <c r="C232" s="265">
        <v>0.625</v>
      </c>
      <c r="D232" s="46" t="s">
        <v>119</v>
      </c>
      <c r="E232" s="46">
        <f>Ders_Programı!E234</f>
        <v>0</v>
      </c>
      <c r="F232" s="46">
        <f>Ders_Programı!F234</f>
        <v>0</v>
      </c>
      <c r="G232" s="46">
        <f>Ders_Programı!G234</f>
        <v>0</v>
      </c>
      <c r="H232" s="46">
        <f>Ders_Programı!H234</f>
        <v>0</v>
      </c>
      <c r="I232" s="46">
        <f>Ders_Programı!K234</f>
        <v>0</v>
      </c>
      <c r="J232" s="46">
        <f>Ders_Programı!N234</f>
        <v>0</v>
      </c>
      <c r="K232" s="8"/>
    </row>
    <row r="233" spans="1:11" ht="13.5" customHeight="1" x14ac:dyDescent="0.25">
      <c r="A233" s="263"/>
      <c r="B233" s="263"/>
      <c r="C233" s="263"/>
      <c r="D233" s="46" t="s">
        <v>117</v>
      </c>
      <c r="E233" s="46">
        <f>Ders_Programı!D234</f>
        <v>0</v>
      </c>
      <c r="F233" s="46">
        <f>Ders_Programı!D234</f>
        <v>0</v>
      </c>
      <c r="G233" s="46">
        <f>Ders_Programı!D234</f>
        <v>0</v>
      </c>
      <c r="H233" s="46">
        <f>Ders_Programı!D234</f>
        <v>0</v>
      </c>
      <c r="I233" s="46">
        <f>Ders_Programı!J234</f>
        <v>0</v>
      </c>
      <c r="J233" s="46">
        <f>Ders_Programı!M234</f>
        <v>0</v>
      </c>
      <c r="K233" s="8"/>
    </row>
    <row r="234" spans="1:11" ht="13.5" customHeight="1" x14ac:dyDescent="0.25">
      <c r="A234" s="263"/>
      <c r="B234" s="262">
        <v>7</v>
      </c>
      <c r="C234" s="265">
        <v>0.66666666666666663</v>
      </c>
      <c r="D234" s="46" t="s">
        <v>119</v>
      </c>
      <c r="E234" s="46">
        <f>Ders_Programı!E236</f>
        <v>0</v>
      </c>
      <c r="F234" s="46">
        <f>Ders_Programı!F236</f>
        <v>0</v>
      </c>
      <c r="G234" s="46">
        <f>Ders_Programı!G236</f>
        <v>0</v>
      </c>
      <c r="H234" s="46">
        <f>Ders_Programı!H236</f>
        <v>0</v>
      </c>
      <c r="I234" s="46">
        <f>Ders_Programı!K236</f>
        <v>0</v>
      </c>
      <c r="J234" s="46">
        <f>Ders_Programı!N236</f>
        <v>0</v>
      </c>
      <c r="K234" s="8"/>
    </row>
    <row r="235" spans="1:11" ht="13.5" customHeight="1" x14ac:dyDescent="0.25">
      <c r="A235" s="263"/>
      <c r="B235" s="263"/>
      <c r="C235" s="263"/>
      <c r="D235" s="46" t="s">
        <v>117</v>
      </c>
      <c r="E235" s="46">
        <f>Ders_Programı!D236</f>
        <v>0</v>
      </c>
      <c r="F235" s="46">
        <f>Ders_Programı!D236</f>
        <v>0</v>
      </c>
      <c r="G235" s="46">
        <f>Ders_Programı!D236</f>
        <v>0</v>
      </c>
      <c r="H235" s="46">
        <f>Ders_Programı!D236</f>
        <v>0</v>
      </c>
      <c r="I235" s="46">
        <f>Ders_Programı!J236</f>
        <v>0</v>
      </c>
      <c r="J235" s="46">
        <f>Ders_Programı!M236</f>
        <v>0</v>
      </c>
      <c r="K235" s="8"/>
    </row>
    <row r="236" spans="1:11" ht="13.5" customHeight="1" x14ac:dyDescent="0.25">
      <c r="A236" s="263"/>
      <c r="B236" s="262">
        <v>8</v>
      </c>
      <c r="C236" s="265">
        <v>0.70833333333333337</v>
      </c>
      <c r="D236" s="46" t="s">
        <v>119</v>
      </c>
      <c r="E236" s="46">
        <f>Ders_Programı!E238</f>
        <v>0</v>
      </c>
      <c r="F236" s="46">
        <f>Ders_Programı!F238</f>
        <v>0</v>
      </c>
      <c r="G236" s="46">
        <f>Ders_Programı!G238</f>
        <v>0</v>
      </c>
      <c r="H236" s="46">
        <f>Ders_Programı!H238</f>
        <v>0</v>
      </c>
      <c r="I236" s="46">
        <f>Ders_Programı!K238</f>
        <v>0</v>
      </c>
      <c r="J236" s="46">
        <f>Ders_Programı!N238</f>
        <v>0</v>
      </c>
      <c r="K236" s="8"/>
    </row>
    <row r="237" spans="1:11" ht="13.5" customHeight="1" x14ac:dyDescent="0.25">
      <c r="A237" s="263"/>
      <c r="B237" s="263"/>
      <c r="C237" s="263"/>
      <c r="D237" s="46" t="s">
        <v>117</v>
      </c>
      <c r="E237" s="46">
        <f>Ders_Programı!D238</f>
        <v>0</v>
      </c>
      <c r="F237" s="46">
        <f>Ders_Programı!D238</f>
        <v>0</v>
      </c>
      <c r="G237" s="46">
        <f>Ders_Programı!D238</f>
        <v>0</v>
      </c>
      <c r="H237" s="46">
        <f>Ders_Programı!D238</f>
        <v>0</v>
      </c>
      <c r="I237" s="46">
        <f>Ders_Programı!J238</f>
        <v>0</v>
      </c>
      <c r="J237" s="46">
        <f>Ders_Programı!M238</f>
        <v>0</v>
      </c>
      <c r="K237" s="8"/>
    </row>
    <row r="238" spans="1:11" ht="13.5" customHeight="1" x14ac:dyDescent="0.25">
      <c r="A238" s="263"/>
      <c r="B238" s="262">
        <v>9</v>
      </c>
      <c r="C238" s="265">
        <v>0.75</v>
      </c>
      <c r="D238" s="46" t="s">
        <v>119</v>
      </c>
      <c r="E238" s="46">
        <f>Ders_Programı!E240</f>
        <v>0</v>
      </c>
      <c r="F238" s="46">
        <f>Ders_Programı!F240</f>
        <v>0</v>
      </c>
      <c r="G238" s="46">
        <f>Ders_Programı!G240</f>
        <v>0</v>
      </c>
      <c r="H238" s="46">
        <f>Ders_Programı!H240</f>
        <v>0</v>
      </c>
      <c r="I238" s="46">
        <f>Ders_Programı!K240</f>
        <v>0</v>
      </c>
      <c r="J238" s="46">
        <f>Ders_Programı!N240</f>
        <v>0</v>
      </c>
      <c r="K238" s="8"/>
    </row>
    <row r="239" spans="1:11" ht="13.5" customHeight="1" x14ac:dyDescent="0.25">
      <c r="A239" s="263"/>
      <c r="B239" s="263"/>
      <c r="C239" s="263"/>
      <c r="D239" s="46" t="s">
        <v>117</v>
      </c>
      <c r="E239" s="46">
        <f>Ders_Programı!D240</f>
        <v>0</v>
      </c>
      <c r="F239" s="46">
        <f>Ders_Programı!D240</f>
        <v>0</v>
      </c>
      <c r="G239" s="46">
        <f>Ders_Programı!D240</f>
        <v>0</v>
      </c>
      <c r="H239" s="46">
        <f>Ders_Programı!D240</f>
        <v>0</v>
      </c>
      <c r="I239" s="46">
        <f>Ders_Programı!J240</f>
        <v>0</v>
      </c>
      <c r="J239" s="46">
        <f>Ders_Programı!M240</f>
        <v>0</v>
      </c>
      <c r="K239" s="8"/>
    </row>
    <row r="240" spans="1:11" ht="13.5" customHeight="1" x14ac:dyDescent="0.25">
      <c r="A240" s="263"/>
      <c r="B240" s="262">
        <v>10</v>
      </c>
      <c r="C240" s="265">
        <v>0.79166666666666663</v>
      </c>
      <c r="D240" s="51" t="s">
        <v>119</v>
      </c>
      <c r="E240" s="51">
        <f>Ders_Programı!E242</f>
        <v>0</v>
      </c>
      <c r="F240" s="51">
        <f>Ders_Programı!F242</f>
        <v>0</v>
      </c>
      <c r="G240" s="51">
        <f>Ders_Programı!G242</f>
        <v>0</v>
      </c>
      <c r="H240" s="51">
        <f>Ders_Programı!H242</f>
        <v>0</v>
      </c>
      <c r="I240" s="51">
        <f>Ders_Programı!K242</f>
        <v>0</v>
      </c>
      <c r="J240" s="51">
        <f>Ders_Programı!N242</f>
        <v>0</v>
      </c>
      <c r="K240" s="8"/>
    </row>
    <row r="241" spans="1:11" ht="13.5" customHeight="1" x14ac:dyDescent="0.25">
      <c r="A241" s="263"/>
      <c r="B241" s="263"/>
      <c r="C241" s="263"/>
      <c r="D241" s="51" t="s">
        <v>117</v>
      </c>
      <c r="E241" s="51">
        <f>Ders_Programı!D242</f>
        <v>0</v>
      </c>
      <c r="F241" s="51">
        <f>Ders_Programı!D242</f>
        <v>0</v>
      </c>
      <c r="G241" s="51">
        <f>Ders_Programı!D242</f>
        <v>0</v>
      </c>
      <c r="H241" s="51">
        <f>Ders_Programı!D242</f>
        <v>0</v>
      </c>
      <c r="I241" s="51">
        <f>Ders_Programı!J242</f>
        <v>0</v>
      </c>
      <c r="J241" s="51">
        <f>Ders_Programı!M242</f>
        <v>0</v>
      </c>
      <c r="K241" s="8"/>
    </row>
    <row r="242" spans="1:11" ht="13.5" customHeight="1" x14ac:dyDescent="0.25">
      <c r="A242" s="263"/>
      <c r="B242" s="262">
        <v>11</v>
      </c>
      <c r="C242" s="265">
        <v>0.83333333333333337</v>
      </c>
      <c r="D242" s="51" t="s">
        <v>119</v>
      </c>
      <c r="E242" s="51">
        <f>Ders_Programı!E244</f>
        <v>0</v>
      </c>
      <c r="F242" s="51">
        <f>Ders_Programı!F244</f>
        <v>0</v>
      </c>
      <c r="G242" s="51">
        <f>Ders_Programı!G244</f>
        <v>0</v>
      </c>
      <c r="H242" s="51">
        <f>Ders_Programı!H244</f>
        <v>0</v>
      </c>
      <c r="I242" s="51">
        <f>Ders_Programı!K244</f>
        <v>0</v>
      </c>
      <c r="J242" s="51">
        <f>Ders_Programı!N244</f>
        <v>0</v>
      </c>
      <c r="K242" s="8"/>
    </row>
    <row r="243" spans="1:11" ht="13.5" customHeight="1" x14ac:dyDescent="0.25">
      <c r="A243" s="263"/>
      <c r="B243" s="263"/>
      <c r="C243" s="263"/>
      <c r="D243" s="51" t="s">
        <v>117</v>
      </c>
      <c r="E243" s="51">
        <f>Ders_Programı!D244</f>
        <v>0</v>
      </c>
      <c r="F243" s="51">
        <f>Ders_Programı!D244</f>
        <v>0</v>
      </c>
      <c r="G243" s="51">
        <f>Ders_Programı!D244</f>
        <v>0</v>
      </c>
      <c r="H243" s="51">
        <f>Ders_Programı!D244</f>
        <v>0</v>
      </c>
      <c r="I243" s="51">
        <f>Ders_Programı!J244</f>
        <v>0</v>
      </c>
      <c r="J243" s="51">
        <f>Ders_Programı!M244</f>
        <v>0</v>
      </c>
      <c r="K243" s="8"/>
    </row>
    <row r="244" spans="1:11" ht="13.5" customHeight="1" x14ac:dyDescent="0.25">
      <c r="A244" s="266">
        <f>A222+1</f>
        <v>45987</v>
      </c>
      <c r="B244" s="268">
        <v>1</v>
      </c>
      <c r="C244" s="269">
        <v>0.375</v>
      </c>
      <c r="D244" s="52" t="s">
        <v>119</v>
      </c>
      <c r="E244" s="52">
        <f>Ders_Programı!E246</f>
        <v>0</v>
      </c>
      <c r="F244" s="52">
        <f>Ders_Programı!F246</f>
        <v>0</v>
      </c>
      <c r="G244" s="52">
        <f>Ders_Programı!G246</f>
        <v>0</v>
      </c>
      <c r="H244" s="52">
        <f>Ders_Programı!H246</f>
        <v>0</v>
      </c>
      <c r="I244" s="52">
        <f>Ders_Programı!K246</f>
        <v>0</v>
      </c>
      <c r="J244" s="52">
        <f>Ders_Programı!N246</f>
        <v>0</v>
      </c>
      <c r="K244" s="8"/>
    </row>
    <row r="245" spans="1:11" ht="13.5" customHeight="1" x14ac:dyDescent="0.25">
      <c r="A245" s="267"/>
      <c r="B245" s="267"/>
      <c r="C245" s="267"/>
      <c r="D245" s="52" t="s">
        <v>117</v>
      </c>
      <c r="E245" s="52">
        <f>Ders_Programı!D246</f>
        <v>0</v>
      </c>
      <c r="F245" s="52">
        <f>Ders_Programı!D246</f>
        <v>0</v>
      </c>
      <c r="G245" s="52">
        <f>Ders_Programı!D246</f>
        <v>0</v>
      </c>
      <c r="H245" s="52">
        <f>Ders_Programı!D246</f>
        <v>0</v>
      </c>
      <c r="I245" s="52">
        <f>Ders_Programı!J246</f>
        <v>0</v>
      </c>
      <c r="J245" s="52">
        <f>Ders_Programı!M246</f>
        <v>0</v>
      </c>
      <c r="K245" s="8"/>
    </row>
    <row r="246" spans="1:11" ht="13.5" customHeight="1" x14ac:dyDescent="0.25">
      <c r="A246" s="267"/>
      <c r="B246" s="268">
        <v>2</v>
      </c>
      <c r="C246" s="270">
        <v>0.41666666666666669</v>
      </c>
      <c r="D246" s="52" t="s">
        <v>119</v>
      </c>
      <c r="E246" s="52">
        <f>Ders_Programı!E248</f>
        <v>0</v>
      </c>
      <c r="F246" s="52">
        <f>Ders_Programı!F248</f>
        <v>0</v>
      </c>
      <c r="G246" s="52">
        <f>Ders_Programı!G248</f>
        <v>0</v>
      </c>
      <c r="H246" s="52">
        <f>Ders_Programı!H248</f>
        <v>0</v>
      </c>
      <c r="I246" s="52">
        <f>Ders_Programı!K248</f>
        <v>0</v>
      </c>
      <c r="J246" s="52">
        <f>Ders_Programı!N248</f>
        <v>0</v>
      </c>
      <c r="K246" s="8"/>
    </row>
    <row r="247" spans="1:11" ht="13.5" customHeight="1" x14ac:dyDescent="0.25">
      <c r="A247" s="267"/>
      <c r="B247" s="267"/>
      <c r="C247" s="267"/>
      <c r="D247" s="52" t="s">
        <v>117</v>
      </c>
      <c r="E247" s="52">
        <f>Ders_Programı!D248</f>
        <v>0</v>
      </c>
      <c r="F247" s="52">
        <f>Ders_Programı!D248</f>
        <v>0</v>
      </c>
      <c r="G247" s="52">
        <f>Ders_Programı!D248</f>
        <v>0</v>
      </c>
      <c r="H247" s="52">
        <f>Ders_Programı!D248</f>
        <v>0</v>
      </c>
      <c r="I247" s="52">
        <f>Ders_Programı!J248</f>
        <v>0</v>
      </c>
      <c r="J247" s="52">
        <f>Ders_Programı!M248</f>
        <v>0</v>
      </c>
      <c r="K247" s="8"/>
    </row>
    <row r="248" spans="1:11" ht="13.5" customHeight="1" x14ac:dyDescent="0.25">
      <c r="A248" s="267"/>
      <c r="B248" s="268">
        <v>3</v>
      </c>
      <c r="C248" s="270">
        <v>0.45833333333333331</v>
      </c>
      <c r="D248" s="52" t="s">
        <v>119</v>
      </c>
      <c r="E248" s="52">
        <f>Ders_Programı!E250</f>
        <v>0</v>
      </c>
      <c r="F248" s="52">
        <f>Ders_Programı!F250</f>
        <v>0</v>
      </c>
      <c r="G248" s="52">
        <f>Ders_Programı!G250</f>
        <v>0</v>
      </c>
      <c r="H248" s="52">
        <f>Ders_Programı!H250</f>
        <v>0</v>
      </c>
      <c r="I248" s="52">
        <f>Ders_Programı!K250</f>
        <v>0</v>
      </c>
      <c r="J248" s="52">
        <f>Ders_Programı!N250</f>
        <v>0</v>
      </c>
      <c r="K248" s="8"/>
    </row>
    <row r="249" spans="1:11" ht="13.5" customHeight="1" x14ac:dyDescent="0.25">
      <c r="A249" s="267"/>
      <c r="B249" s="267"/>
      <c r="C249" s="267"/>
      <c r="D249" s="52" t="s">
        <v>117</v>
      </c>
      <c r="E249" s="52">
        <f>Ders_Programı!D250</f>
        <v>0</v>
      </c>
      <c r="F249" s="52">
        <f>Ders_Programı!D250</f>
        <v>0</v>
      </c>
      <c r="G249" s="52">
        <f>Ders_Programı!D250</f>
        <v>0</v>
      </c>
      <c r="H249" s="52">
        <f>Ders_Programı!D250</f>
        <v>0</v>
      </c>
      <c r="I249" s="52">
        <f>Ders_Programı!J250</f>
        <v>0</v>
      </c>
      <c r="J249" s="52">
        <f>Ders_Programı!M250</f>
        <v>0</v>
      </c>
      <c r="K249" s="8"/>
    </row>
    <row r="250" spans="1:11" ht="13.5" customHeight="1" x14ac:dyDescent="0.25">
      <c r="A250" s="267"/>
      <c r="B250" s="268">
        <v>4</v>
      </c>
      <c r="C250" s="270">
        <v>0.54166666666666663</v>
      </c>
      <c r="D250" s="52" t="s">
        <v>119</v>
      </c>
      <c r="E250" s="52">
        <f>Ders_Programı!E252</f>
        <v>0</v>
      </c>
      <c r="F250" s="52">
        <f>Ders_Programı!F252</f>
        <v>0</v>
      </c>
      <c r="G250" s="52">
        <f>Ders_Programı!G252</f>
        <v>0</v>
      </c>
      <c r="H250" s="52">
        <f>Ders_Programı!H252</f>
        <v>0</v>
      </c>
      <c r="I250" s="52">
        <f>Ders_Programı!K252</f>
        <v>0</v>
      </c>
      <c r="J250" s="52">
        <f>Ders_Programı!N252</f>
        <v>0</v>
      </c>
      <c r="K250" s="8"/>
    </row>
    <row r="251" spans="1:11" ht="13.5" customHeight="1" x14ac:dyDescent="0.25">
      <c r="A251" s="267"/>
      <c r="B251" s="267"/>
      <c r="C251" s="267"/>
      <c r="D251" s="52" t="s">
        <v>117</v>
      </c>
      <c r="E251" s="52">
        <f>Ders_Programı!D252</f>
        <v>0</v>
      </c>
      <c r="F251" s="52">
        <f>Ders_Programı!D252</f>
        <v>0</v>
      </c>
      <c r="G251" s="52">
        <f>Ders_Programı!D252</f>
        <v>0</v>
      </c>
      <c r="H251" s="52">
        <f>Ders_Programı!D252</f>
        <v>0</v>
      </c>
      <c r="I251" s="52">
        <f>Ders_Programı!J252</f>
        <v>0</v>
      </c>
      <c r="J251" s="52">
        <f>Ders_Programı!M252</f>
        <v>0</v>
      </c>
      <c r="K251" s="8"/>
    </row>
    <row r="252" spans="1:11" ht="13.5" customHeight="1" x14ac:dyDescent="0.25">
      <c r="A252" s="267"/>
      <c r="B252" s="268">
        <v>5</v>
      </c>
      <c r="C252" s="270">
        <v>0.58333333333333337</v>
      </c>
      <c r="D252" s="52" t="s">
        <v>119</v>
      </c>
      <c r="E252" s="52">
        <f>Ders_Programı!E254</f>
        <v>0</v>
      </c>
      <c r="F252" s="52">
        <f>Ders_Programı!F254</f>
        <v>0</v>
      </c>
      <c r="G252" s="52">
        <f>Ders_Programı!G254</f>
        <v>0</v>
      </c>
      <c r="H252" s="52">
        <f>Ders_Programı!H254</f>
        <v>0</v>
      </c>
      <c r="I252" s="52">
        <f>Ders_Programı!K254</f>
        <v>0</v>
      </c>
      <c r="J252" s="52">
        <f>Ders_Programı!N254</f>
        <v>0</v>
      </c>
      <c r="K252" s="8"/>
    </row>
    <row r="253" spans="1:11" ht="13.5" customHeight="1" x14ac:dyDescent="0.25">
      <c r="A253" s="267"/>
      <c r="B253" s="267"/>
      <c r="C253" s="267"/>
      <c r="D253" s="52" t="s">
        <v>117</v>
      </c>
      <c r="E253" s="52">
        <f>Ders_Programı!D254</f>
        <v>0</v>
      </c>
      <c r="F253" s="52">
        <f>Ders_Programı!D254</f>
        <v>0</v>
      </c>
      <c r="G253" s="52">
        <f>Ders_Programı!D254</f>
        <v>0</v>
      </c>
      <c r="H253" s="52">
        <f>Ders_Programı!D254</f>
        <v>0</v>
      </c>
      <c r="I253" s="52">
        <f>Ders_Programı!J254</f>
        <v>0</v>
      </c>
      <c r="J253" s="52">
        <f>Ders_Programı!M254</f>
        <v>0</v>
      </c>
      <c r="K253" s="8"/>
    </row>
    <row r="254" spans="1:11" ht="13.5" customHeight="1" x14ac:dyDescent="0.25">
      <c r="A254" s="267"/>
      <c r="B254" s="268">
        <v>6</v>
      </c>
      <c r="C254" s="270">
        <v>0.625</v>
      </c>
      <c r="D254" s="52" t="s">
        <v>119</v>
      </c>
      <c r="E254" s="52">
        <f>Ders_Programı!E256</f>
        <v>0</v>
      </c>
      <c r="F254" s="52">
        <f>Ders_Programı!F256</f>
        <v>0</v>
      </c>
      <c r="G254" s="52">
        <f>Ders_Programı!G256</f>
        <v>0</v>
      </c>
      <c r="H254" s="52">
        <f>Ders_Programı!H256</f>
        <v>0</v>
      </c>
      <c r="I254" s="52">
        <f>Ders_Programı!K256</f>
        <v>0</v>
      </c>
      <c r="J254" s="52">
        <f>Ders_Programı!N256</f>
        <v>0</v>
      </c>
      <c r="K254" s="8"/>
    </row>
    <row r="255" spans="1:11" ht="13.5" customHeight="1" x14ac:dyDescent="0.25">
      <c r="A255" s="267"/>
      <c r="B255" s="267"/>
      <c r="C255" s="267"/>
      <c r="D255" s="52" t="s">
        <v>117</v>
      </c>
      <c r="E255" s="52">
        <f>Ders_Programı!D256</f>
        <v>0</v>
      </c>
      <c r="F255" s="52">
        <f>Ders_Programı!D256</f>
        <v>0</v>
      </c>
      <c r="G255" s="52">
        <f>Ders_Programı!D256</f>
        <v>0</v>
      </c>
      <c r="H255" s="52">
        <f>Ders_Programı!D256</f>
        <v>0</v>
      </c>
      <c r="I255" s="52">
        <f>Ders_Programı!J256</f>
        <v>0</v>
      </c>
      <c r="J255" s="52">
        <f>Ders_Programı!M256</f>
        <v>0</v>
      </c>
      <c r="K255" s="8"/>
    </row>
    <row r="256" spans="1:11" ht="13.5" customHeight="1" x14ac:dyDescent="0.25">
      <c r="A256" s="267"/>
      <c r="B256" s="268">
        <v>7</v>
      </c>
      <c r="C256" s="270">
        <v>0.66666666666666663</v>
      </c>
      <c r="D256" s="52" t="s">
        <v>119</v>
      </c>
      <c r="E256" s="52">
        <f>Ders_Programı!E258</f>
        <v>0</v>
      </c>
      <c r="F256" s="52">
        <f>Ders_Programı!F258</f>
        <v>0</v>
      </c>
      <c r="G256" s="52">
        <f>Ders_Programı!G258</f>
        <v>0</v>
      </c>
      <c r="H256" s="52">
        <f>Ders_Programı!H258</f>
        <v>0</v>
      </c>
      <c r="I256" s="52">
        <f>Ders_Programı!K258</f>
        <v>0</v>
      </c>
      <c r="J256" s="52">
        <f>Ders_Programı!N258</f>
        <v>0</v>
      </c>
      <c r="K256" s="8"/>
    </row>
    <row r="257" spans="1:11" ht="13.5" customHeight="1" x14ac:dyDescent="0.25">
      <c r="A257" s="267"/>
      <c r="B257" s="267"/>
      <c r="C257" s="267"/>
      <c r="D257" s="52" t="s">
        <v>117</v>
      </c>
      <c r="E257" s="52">
        <f>Ders_Programı!D258</f>
        <v>0</v>
      </c>
      <c r="F257" s="52">
        <f>Ders_Programı!D258</f>
        <v>0</v>
      </c>
      <c r="G257" s="52">
        <f>Ders_Programı!D258</f>
        <v>0</v>
      </c>
      <c r="H257" s="52">
        <f>Ders_Programı!D258</f>
        <v>0</v>
      </c>
      <c r="I257" s="52">
        <f>Ders_Programı!J258</f>
        <v>0</v>
      </c>
      <c r="J257" s="52">
        <f>Ders_Programı!M258</f>
        <v>0</v>
      </c>
      <c r="K257" s="8"/>
    </row>
    <row r="258" spans="1:11" ht="13.5" customHeight="1" x14ac:dyDescent="0.25">
      <c r="A258" s="267"/>
      <c r="B258" s="268">
        <v>8</v>
      </c>
      <c r="C258" s="270">
        <v>0.70833333333333337</v>
      </c>
      <c r="D258" s="52" t="s">
        <v>119</v>
      </c>
      <c r="E258" s="52">
        <f>Ders_Programı!E260</f>
        <v>0</v>
      </c>
      <c r="F258" s="52">
        <f>Ders_Programı!F260</f>
        <v>0</v>
      </c>
      <c r="G258" s="52">
        <f>Ders_Programı!G260</f>
        <v>0</v>
      </c>
      <c r="H258" s="52">
        <f>Ders_Programı!H260</f>
        <v>0</v>
      </c>
      <c r="I258" s="52">
        <f>Ders_Programı!K260</f>
        <v>0</v>
      </c>
      <c r="J258" s="52">
        <f>Ders_Programı!N260</f>
        <v>0</v>
      </c>
      <c r="K258" s="8"/>
    </row>
    <row r="259" spans="1:11" ht="13.5" customHeight="1" x14ac:dyDescent="0.25">
      <c r="A259" s="267"/>
      <c r="B259" s="267"/>
      <c r="C259" s="267"/>
      <c r="D259" s="52" t="s">
        <v>117</v>
      </c>
      <c r="E259" s="52">
        <f>Ders_Programı!D260</f>
        <v>0</v>
      </c>
      <c r="F259" s="52">
        <f>Ders_Programı!D260</f>
        <v>0</v>
      </c>
      <c r="G259" s="52">
        <f>Ders_Programı!D260</f>
        <v>0</v>
      </c>
      <c r="H259" s="52">
        <f>Ders_Programı!D260</f>
        <v>0</v>
      </c>
      <c r="I259" s="52">
        <f>Ders_Programı!J260</f>
        <v>0</v>
      </c>
      <c r="J259" s="52">
        <f>Ders_Programı!M260</f>
        <v>0</v>
      </c>
      <c r="K259" s="8"/>
    </row>
    <row r="260" spans="1:11" ht="13.5" customHeight="1" x14ac:dyDescent="0.25">
      <c r="A260" s="267"/>
      <c r="B260" s="268">
        <v>9</v>
      </c>
      <c r="C260" s="270">
        <v>0.75</v>
      </c>
      <c r="D260" s="52" t="s">
        <v>119</v>
      </c>
      <c r="E260" s="52">
        <f>Ders_Programı!E262</f>
        <v>0</v>
      </c>
      <c r="F260" s="52">
        <f>Ders_Programı!F262</f>
        <v>0</v>
      </c>
      <c r="G260" s="52">
        <f>Ders_Programı!G262</f>
        <v>0</v>
      </c>
      <c r="H260" s="52">
        <f>Ders_Programı!H262</f>
        <v>0</v>
      </c>
      <c r="I260" s="52">
        <f>Ders_Programı!K262</f>
        <v>0</v>
      </c>
      <c r="J260" s="52">
        <f>Ders_Programı!N262</f>
        <v>0</v>
      </c>
      <c r="K260" s="8"/>
    </row>
    <row r="261" spans="1:11" ht="13.5" customHeight="1" x14ac:dyDescent="0.25">
      <c r="A261" s="267"/>
      <c r="B261" s="267"/>
      <c r="C261" s="267"/>
      <c r="D261" s="52" t="s">
        <v>117</v>
      </c>
      <c r="E261" s="52">
        <f>Ders_Programı!D262</f>
        <v>0</v>
      </c>
      <c r="F261" s="52">
        <f>Ders_Programı!D262</f>
        <v>0</v>
      </c>
      <c r="G261" s="52">
        <f>Ders_Programı!D262</f>
        <v>0</v>
      </c>
      <c r="H261" s="52">
        <f>Ders_Programı!D262</f>
        <v>0</v>
      </c>
      <c r="I261" s="52">
        <f>Ders_Programı!J262</f>
        <v>0</v>
      </c>
      <c r="J261" s="52">
        <f>Ders_Programı!M262</f>
        <v>0</v>
      </c>
      <c r="K261" s="8"/>
    </row>
    <row r="262" spans="1:11" ht="13.5" customHeight="1" x14ac:dyDescent="0.25">
      <c r="A262" s="267"/>
      <c r="B262" s="268">
        <v>10</v>
      </c>
      <c r="C262" s="270">
        <v>0.79166666666666663</v>
      </c>
      <c r="D262" s="49" t="s">
        <v>119</v>
      </c>
      <c r="E262" s="49">
        <f>Ders_Programı!E264</f>
        <v>0</v>
      </c>
      <c r="F262" s="49">
        <f>Ders_Programı!F264</f>
        <v>0</v>
      </c>
      <c r="G262" s="49">
        <f>Ders_Programı!G264</f>
        <v>0</v>
      </c>
      <c r="H262" s="49">
        <f>Ders_Programı!H264</f>
        <v>0</v>
      </c>
      <c r="I262" s="49">
        <f>Ders_Programı!K264</f>
        <v>0</v>
      </c>
      <c r="J262" s="49">
        <f>Ders_Programı!N264</f>
        <v>0</v>
      </c>
      <c r="K262" s="8"/>
    </row>
    <row r="263" spans="1:11" ht="13.5" customHeight="1" x14ac:dyDescent="0.25">
      <c r="A263" s="267"/>
      <c r="B263" s="267"/>
      <c r="C263" s="267"/>
      <c r="D263" s="49" t="s">
        <v>117</v>
      </c>
      <c r="E263" s="49">
        <f>Ders_Programı!D264</f>
        <v>0</v>
      </c>
      <c r="F263" s="49">
        <f>Ders_Programı!D264</f>
        <v>0</v>
      </c>
      <c r="G263" s="49">
        <f>Ders_Programı!D264</f>
        <v>0</v>
      </c>
      <c r="H263" s="49">
        <f>Ders_Programı!D264</f>
        <v>0</v>
      </c>
      <c r="I263" s="49">
        <f>Ders_Programı!J264</f>
        <v>0</v>
      </c>
      <c r="J263" s="49">
        <f>Ders_Programı!M264</f>
        <v>0</v>
      </c>
      <c r="K263" s="8"/>
    </row>
    <row r="264" spans="1:11" ht="13.5" customHeight="1" x14ac:dyDescent="0.25">
      <c r="A264" s="267"/>
      <c r="B264" s="268">
        <v>11</v>
      </c>
      <c r="C264" s="270">
        <v>0.83333333333333337</v>
      </c>
      <c r="D264" s="49" t="s">
        <v>119</v>
      </c>
      <c r="E264" s="49">
        <f>Ders_Programı!E266</f>
        <v>0</v>
      </c>
      <c r="F264" s="49">
        <f>Ders_Programı!F266</f>
        <v>0</v>
      </c>
      <c r="G264" s="49">
        <f>Ders_Programı!G266</f>
        <v>0</v>
      </c>
      <c r="H264" s="49">
        <f>Ders_Programı!H266</f>
        <v>0</v>
      </c>
      <c r="I264" s="49">
        <f>Ders_Programı!K266</f>
        <v>0</v>
      </c>
      <c r="J264" s="49">
        <f>Ders_Programı!N266</f>
        <v>0</v>
      </c>
      <c r="K264" s="8"/>
    </row>
    <row r="265" spans="1:11" ht="13.5" customHeight="1" x14ac:dyDescent="0.25">
      <c r="A265" s="267"/>
      <c r="B265" s="267"/>
      <c r="C265" s="267"/>
      <c r="D265" s="49" t="s">
        <v>117</v>
      </c>
      <c r="E265" s="49">
        <f>Ders_Programı!D266</f>
        <v>0</v>
      </c>
      <c r="F265" s="49">
        <f>Ders_Programı!D266</f>
        <v>0</v>
      </c>
      <c r="G265" s="49">
        <f>Ders_Programı!D266</f>
        <v>0</v>
      </c>
      <c r="H265" s="49">
        <f>Ders_Programı!D266</f>
        <v>0</v>
      </c>
      <c r="I265" s="49">
        <f>Ders_Programı!J266</f>
        <v>0</v>
      </c>
      <c r="J265" s="49">
        <f>Ders_Programı!M266</f>
        <v>0</v>
      </c>
      <c r="K265" s="8"/>
    </row>
    <row r="266" spans="1:11" ht="13.5" customHeight="1" x14ac:dyDescent="0.25">
      <c r="A266" s="271">
        <f>A244+1</f>
        <v>45988</v>
      </c>
      <c r="B266" s="262">
        <v>1</v>
      </c>
      <c r="C266" s="264">
        <v>0.375</v>
      </c>
      <c r="D266" s="46" t="s">
        <v>119</v>
      </c>
      <c r="E266" s="46">
        <f>Ders_Programı!E268</f>
        <v>0</v>
      </c>
      <c r="F266" s="46">
        <f>Ders_Programı!F268</f>
        <v>0</v>
      </c>
      <c r="G266" s="46">
        <f>Ders_Programı!G268</f>
        <v>0</v>
      </c>
      <c r="H266" s="46">
        <f>Ders_Programı!H268</f>
        <v>0</v>
      </c>
      <c r="I266" s="46">
        <f>Ders_Programı!K268</f>
        <v>0</v>
      </c>
      <c r="J266" s="46">
        <f>Ders_Programı!N268</f>
        <v>0</v>
      </c>
      <c r="K266" s="8"/>
    </row>
    <row r="267" spans="1:11" ht="13.5" customHeight="1" x14ac:dyDescent="0.25">
      <c r="A267" s="263"/>
      <c r="B267" s="263"/>
      <c r="C267" s="263"/>
      <c r="D267" s="46" t="s">
        <v>117</v>
      </c>
      <c r="E267" s="46">
        <f>Ders_Programı!D268</f>
        <v>0</v>
      </c>
      <c r="F267" s="46">
        <f>Ders_Programı!D268</f>
        <v>0</v>
      </c>
      <c r="G267" s="46">
        <f>Ders_Programı!D268</f>
        <v>0</v>
      </c>
      <c r="H267" s="46">
        <f>Ders_Programı!D268</f>
        <v>0</v>
      </c>
      <c r="I267" s="46">
        <f>Ders_Programı!J268</f>
        <v>0</v>
      </c>
      <c r="J267" s="46">
        <f>Ders_Programı!M268</f>
        <v>0</v>
      </c>
      <c r="K267" s="8"/>
    </row>
    <row r="268" spans="1:11" ht="13.5" customHeight="1" x14ac:dyDescent="0.25">
      <c r="A268" s="263"/>
      <c r="B268" s="262">
        <v>2</v>
      </c>
      <c r="C268" s="265">
        <v>0.41666666666666669</v>
      </c>
      <c r="D268" s="46" t="s">
        <v>119</v>
      </c>
      <c r="E268" s="46">
        <f>Ders_Programı!E270</f>
        <v>0</v>
      </c>
      <c r="F268" s="46">
        <f>Ders_Programı!F270</f>
        <v>0</v>
      </c>
      <c r="G268" s="46">
        <f>Ders_Programı!G270</f>
        <v>0</v>
      </c>
      <c r="H268" s="46">
        <f>Ders_Programı!H270</f>
        <v>0</v>
      </c>
      <c r="I268" s="46">
        <f>Ders_Programı!K270</f>
        <v>0</v>
      </c>
      <c r="J268" s="46">
        <f>Ders_Programı!N270</f>
        <v>0</v>
      </c>
      <c r="K268" s="8"/>
    </row>
    <row r="269" spans="1:11" ht="13.5" customHeight="1" x14ac:dyDescent="0.25">
      <c r="A269" s="263"/>
      <c r="B269" s="263"/>
      <c r="C269" s="263"/>
      <c r="D269" s="46" t="s">
        <v>117</v>
      </c>
      <c r="E269" s="46">
        <f>Ders_Programı!D270</f>
        <v>0</v>
      </c>
      <c r="F269" s="46">
        <f>Ders_Programı!D270</f>
        <v>0</v>
      </c>
      <c r="G269" s="46">
        <f>Ders_Programı!D270</f>
        <v>0</v>
      </c>
      <c r="H269" s="46">
        <f>Ders_Programı!D270</f>
        <v>0</v>
      </c>
      <c r="I269" s="46">
        <f>Ders_Programı!J270</f>
        <v>0</v>
      </c>
      <c r="J269" s="46">
        <f>Ders_Programı!M270</f>
        <v>0</v>
      </c>
      <c r="K269" s="8"/>
    </row>
    <row r="270" spans="1:11" ht="13.5" customHeight="1" x14ac:dyDescent="0.25">
      <c r="A270" s="263"/>
      <c r="B270" s="262">
        <v>3</v>
      </c>
      <c r="C270" s="265">
        <v>0.45833333333333331</v>
      </c>
      <c r="D270" s="46" t="s">
        <v>119</v>
      </c>
      <c r="E270" s="46">
        <f>Ders_Programı!E272</f>
        <v>0</v>
      </c>
      <c r="F270" s="46">
        <f>Ders_Programı!F272</f>
        <v>0</v>
      </c>
      <c r="G270" s="46">
        <f>Ders_Programı!G272</f>
        <v>0</v>
      </c>
      <c r="H270" s="46">
        <f>Ders_Programı!H272</f>
        <v>0</v>
      </c>
      <c r="I270" s="46">
        <f>Ders_Programı!K272</f>
        <v>0</v>
      </c>
      <c r="J270" s="46">
        <f>Ders_Programı!N272</f>
        <v>0</v>
      </c>
      <c r="K270" s="8"/>
    </row>
    <row r="271" spans="1:11" ht="13.5" customHeight="1" x14ac:dyDescent="0.25">
      <c r="A271" s="263"/>
      <c r="B271" s="263"/>
      <c r="C271" s="263"/>
      <c r="D271" s="46" t="s">
        <v>117</v>
      </c>
      <c r="E271" s="46">
        <f>Ders_Programı!D272</f>
        <v>0</v>
      </c>
      <c r="F271" s="46">
        <f>Ders_Programı!D272</f>
        <v>0</v>
      </c>
      <c r="G271" s="46">
        <f>Ders_Programı!D272</f>
        <v>0</v>
      </c>
      <c r="H271" s="46">
        <f>Ders_Programı!D272</f>
        <v>0</v>
      </c>
      <c r="I271" s="46">
        <f>Ders_Programı!J272</f>
        <v>0</v>
      </c>
      <c r="J271" s="46">
        <f>Ders_Programı!M272</f>
        <v>0</v>
      </c>
      <c r="K271" s="8"/>
    </row>
    <row r="272" spans="1:11" ht="13.5" customHeight="1" x14ac:dyDescent="0.25">
      <c r="A272" s="263"/>
      <c r="B272" s="262">
        <v>4</v>
      </c>
      <c r="C272" s="265">
        <v>0.54166666666666663</v>
      </c>
      <c r="D272" s="46" t="s">
        <v>119</v>
      </c>
      <c r="E272" s="46">
        <f>Ders_Programı!E274</f>
        <v>0</v>
      </c>
      <c r="F272" s="46">
        <f>Ders_Programı!F274</f>
        <v>0</v>
      </c>
      <c r="G272" s="46">
        <f>Ders_Programı!G274</f>
        <v>0</v>
      </c>
      <c r="H272" s="46">
        <f>Ders_Programı!H274</f>
        <v>0</v>
      </c>
      <c r="I272" s="46">
        <f>Ders_Programı!K274</f>
        <v>0</v>
      </c>
      <c r="J272" s="46">
        <f>Ders_Programı!N274</f>
        <v>0</v>
      </c>
      <c r="K272" s="8"/>
    </row>
    <row r="273" spans="1:11" ht="13.5" customHeight="1" x14ac:dyDescent="0.25">
      <c r="A273" s="263"/>
      <c r="B273" s="263"/>
      <c r="C273" s="263"/>
      <c r="D273" s="46" t="s">
        <v>117</v>
      </c>
      <c r="E273" s="46">
        <f>Ders_Programı!D274</f>
        <v>0</v>
      </c>
      <c r="F273" s="46">
        <f>Ders_Programı!D274</f>
        <v>0</v>
      </c>
      <c r="G273" s="46">
        <f>Ders_Programı!D274</f>
        <v>0</v>
      </c>
      <c r="H273" s="46">
        <f>Ders_Programı!D274</f>
        <v>0</v>
      </c>
      <c r="I273" s="46">
        <f>Ders_Programı!J274</f>
        <v>0</v>
      </c>
      <c r="J273" s="46">
        <f>Ders_Programı!M274</f>
        <v>0</v>
      </c>
      <c r="K273" s="8"/>
    </row>
    <row r="274" spans="1:11" ht="13.5" customHeight="1" x14ac:dyDescent="0.25">
      <c r="A274" s="263"/>
      <c r="B274" s="262">
        <v>5</v>
      </c>
      <c r="C274" s="265">
        <v>0.58333333333333337</v>
      </c>
      <c r="D274" s="46" t="s">
        <v>119</v>
      </c>
      <c r="E274" s="46">
        <f>Ders_Programı!E276</f>
        <v>0</v>
      </c>
      <c r="F274" s="46">
        <f>Ders_Programı!F276</f>
        <v>0</v>
      </c>
      <c r="G274" s="46">
        <f>Ders_Programı!G276</f>
        <v>0</v>
      </c>
      <c r="H274" s="46">
        <f>Ders_Programı!H276</f>
        <v>0</v>
      </c>
      <c r="I274" s="46">
        <f>Ders_Programı!K276</f>
        <v>0</v>
      </c>
      <c r="J274" s="46">
        <f>Ders_Programı!N276</f>
        <v>0</v>
      </c>
      <c r="K274" s="8"/>
    </row>
    <row r="275" spans="1:11" ht="13.5" customHeight="1" x14ac:dyDescent="0.25">
      <c r="A275" s="263"/>
      <c r="B275" s="263"/>
      <c r="C275" s="263"/>
      <c r="D275" s="46" t="s">
        <v>117</v>
      </c>
      <c r="E275" s="46">
        <f>Ders_Programı!D276</f>
        <v>0</v>
      </c>
      <c r="F275" s="46">
        <f>Ders_Programı!D276</f>
        <v>0</v>
      </c>
      <c r="G275" s="46">
        <f>Ders_Programı!D276</f>
        <v>0</v>
      </c>
      <c r="H275" s="46">
        <f>Ders_Programı!D276</f>
        <v>0</v>
      </c>
      <c r="I275" s="46">
        <f>Ders_Programı!J276</f>
        <v>0</v>
      </c>
      <c r="J275" s="46">
        <f>Ders_Programı!M276</f>
        <v>0</v>
      </c>
      <c r="K275" s="8"/>
    </row>
    <row r="276" spans="1:11" ht="13.5" customHeight="1" x14ac:dyDescent="0.25">
      <c r="A276" s="263"/>
      <c r="B276" s="262">
        <v>6</v>
      </c>
      <c r="C276" s="265">
        <v>0.625</v>
      </c>
      <c r="D276" s="46" t="s">
        <v>119</v>
      </c>
      <c r="E276" s="46">
        <f>Ders_Programı!E278</f>
        <v>0</v>
      </c>
      <c r="F276" s="46">
        <f>Ders_Programı!F278</f>
        <v>0</v>
      </c>
      <c r="G276" s="46">
        <f>Ders_Programı!G278</f>
        <v>0</v>
      </c>
      <c r="H276" s="46">
        <f>Ders_Programı!H278</f>
        <v>0</v>
      </c>
      <c r="I276" s="46">
        <f>Ders_Programı!K278</f>
        <v>0</v>
      </c>
      <c r="J276" s="46">
        <f>Ders_Programı!N278</f>
        <v>0</v>
      </c>
      <c r="K276" s="8"/>
    </row>
    <row r="277" spans="1:11" ht="13.5" customHeight="1" x14ac:dyDescent="0.25">
      <c r="A277" s="263"/>
      <c r="B277" s="263"/>
      <c r="C277" s="263"/>
      <c r="D277" s="46" t="s">
        <v>117</v>
      </c>
      <c r="E277" s="46">
        <f>Ders_Programı!D278</f>
        <v>0</v>
      </c>
      <c r="F277" s="46">
        <f>Ders_Programı!D278</f>
        <v>0</v>
      </c>
      <c r="G277" s="46">
        <f>Ders_Programı!D278</f>
        <v>0</v>
      </c>
      <c r="H277" s="46">
        <f>Ders_Programı!D278</f>
        <v>0</v>
      </c>
      <c r="I277" s="46">
        <f>Ders_Programı!J278</f>
        <v>0</v>
      </c>
      <c r="J277" s="46">
        <f>Ders_Programı!M278</f>
        <v>0</v>
      </c>
      <c r="K277" s="8"/>
    </row>
    <row r="278" spans="1:11" ht="13.5" customHeight="1" x14ac:dyDescent="0.25">
      <c r="A278" s="263"/>
      <c r="B278" s="262">
        <v>7</v>
      </c>
      <c r="C278" s="265">
        <v>0.66666666666666663</v>
      </c>
      <c r="D278" s="46" t="s">
        <v>119</v>
      </c>
      <c r="E278" s="46">
        <f>Ders_Programı!E280</f>
        <v>0</v>
      </c>
      <c r="F278" s="46">
        <f>Ders_Programı!F280</f>
        <v>0</v>
      </c>
      <c r="G278" s="46">
        <f>Ders_Programı!G280</f>
        <v>0</v>
      </c>
      <c r="H278" s="46">
        <f>Ders_Programı!H280</f>
        <v>0</v>
      </c>
      <c r="I278" s="46">
        <f>Ders_Programı!K280</f>
        <v>0</v>
      </c>
      <c r="J278" s="46">
        <f>Ders_Programı!N280</f>
        <v>0</v>
      </c>
      <c r="K278" s="8"/>
    </row>
    <row r="279" spans="1:11" ht="13.5" customHeight="1" x14ac:dyDescent="0.25">
      <c r="A279" s="263"/>
      <c r="B279" s="263"/>
      <c r="C279" s="263"/>
      <c r="D279" s="46" t="s">
        <v>117</v>
      </c>
      <c r="E279" s="46">
        <f>Ders_Programı!D280</f>
        <v>0</v>
      </c>
      <c r="F279" s="46">
        <f>Ders_Programı!D280</f>
        <v>0</v>
      </c>
      <c r="G279" s="46">
        <f>Ders_Programı!D280</f>
        <v>0</v>
      </c>
      <c r="H279" s="46">
        <f>Ders_Programı!D280</f>
        <v>0</v>
      </c>
      <c r="I279" s="46">
        <f>Ders_Programı!J280</f>
        <v>0</v>
      </c>
      <c r="J279" s="46">
        <f>Ders_Programı!M280</f>
        <v>0</v>
      </c>
      <c r="K279" s="8"/>
    </row>
    <row r="280" spans="1:11" ht="13.5" customHeight="1" x14ac:dyDescent="0.25">
      <c r="A280" s="263"/>
      <c r="B280" s="262">
        <v>8</v>
      </c>
      <c r="C280" s="265">
        <v>0.70833333333333337</v>
      </c>
      <c r="D280" s="46" t="s">
        <v>119</v>
      </c>
      <c r="E280" s="46">
        <f>Ders_Programı!E282</f>
        <v>0</v>
      </c>
      <c r="F280" s="46">
        <f>Ders_Programı!F282</f>
        <v>0</v>
      </c>
      <c r="G280" s="46">
        <f>Ders_Programı!G282</f>
        <v>0</v>
      </c>
      <c r="H280" s="46">
        <f>Ders_Programı!H282</f>
        <v>0</v>
      </c>
      <c r="I280" s="46">
        <f>Ders_Programı!K282</f>
        <v>0</v>
      </c>
      <c r="J280" s="46">
        <f>Ders_Programı!N282</f>
        <v>0</v>
      </c>
      <c r="K280" s="8"/>
    </row>
    <row r="281" spans="1:11" ht="13.5" customHeight="1" x14ac:dyDescent="0.25">
      <c r="A281" s="263"/>
      <c r="B281" s="263"/>
      <c r="C281" s="263"/>
      <c r="D281" s="46" t="s">
        <v>117</v>
      </c>
      <c r="E281" s="46">
        <f>Ders_Programı!D282</f>
        <v>0</v>
      </c>
      <c r="F281" s="46">
        <f>Ders_Programı!D282</f>
        <v>0</v>
      </c>
      <c r="G281" s="46">
        <f>Ders_Programı!D282</f>
        <v>0</v>
      </c>
      <c r="H281" s="46">
        <f>Ders_Programı!D282</f>
        <v>0</v>
      </c>
      <c r="I281" s="46">
        <f>Ders_Programı!J282</f>
        <v>0</v>
      </c>
      <c r="J281" s="46">
        <f>Ders_Programı!M282</f>
        <v>0</v>
      </c>
      <c r="K281" s="8"/>
    </row>
    <row r="282" spans="1:11" ht="13.5" customHeight="1" x14ac:dyDescent="0.25">
      <c r="A282" s="263"/>
      <c r="B282" s="262">
        <v>9</v>
      </c>
      <c r="C282" s="265">
        <v>0.75</v>
      </c>
      <c r="D282" s="46" t="s">
        <v>119</v>
      </c>
      <c r="E282" s="46">
        <f>Ders_Programı!E284</f>
        <v>0</v>
      </c>
      <c r="F282" s="46">
        <f>Ders_Programı!F284</f>
        <v>0</v>
      </c>
      <c r="G282" s="46">
        <f>Ders_Programı!G284</f>
        <v>0</v>
      </c>
      <c r="H282" s="46">
        <f>Ders_Programı!H284</f>
        <v>0</v>
      </c>
      <c r="I282" s="46">
        <f>Ders_Programı!K284</f>
        <v>0</v>
      </c>
      <c r="J282" s="46">
        <f>Ders_Programı!N284</f>
        <v>0</v>
      </c>
      <c r="K282" s="8"/>
    </row>
    <row r="283" spans="1:11" ht="13.5" customHeight="1" x14ac:dyDescent="0.25">
      <c r="A283" s="263"/>
      <c r="B283" s="263"/>
      <c r="C283" s="263"/>
      <c r="D283" s="46" t="s">
        <v>117</v>
      </c>
      <c r="E283" s="46">
        <f>Ders_Programı!D284</f>
        <v>0</v>
      </c>
      <c r="F283" s="46">
        <f>Ders_Programı!D284</f>
        <v>0</v>
      </c>
      <c r="G283" s="46">
        <f>Ders_Programı!D284</f>
        <v>0</v>
      </c>
      <c r="H283" s="46">
        <f>Ders_Programı!D284</f>
        <v>0</v>
      </c>
      <c r="I283" s="46">
        <f>Ders_Programı!J284</f>
        <v>0</v>
      </c>
      <c r="J283" s="46">
        <f>Ders_Programı!M284</f>
        <v>0</v>
      </c>
      <c r="K283" s="8"/>
    </row>
    <row r="284" spans="1:11" ht="13.5" customHeight="1" x14ac:dyDescent="0.25">
      <c r="A284" s="263"/>
      <c r="B284" s="262">
        <v>10</v>
      </c>
      <c r="C284" s="265">
        <v>0.79166666666666663</v>
      </c>
      <c r="D284" s="51" t="s">
        <v>119</v>
      </c>
      <c r="E284" s="51">
        <f>Ders_Programı!E286</f>
        <v>0</v>
      </c>
      <c r="F284" s="51">
        <f>Ders_Programı!F286</f>
        <v>0</v>
      </c>
      <c r="G284" s="51">
        <f>Ders_Programı!G286</f>
        <v>0</v>
      </c>
      <c r="H284" s="51">
        <f>Ders_Programı!H286</f>
        <v>0</v>
      </c>
      <c r="I284" s="51">
        <f>Ders_Programı!K286</f>
        <v>0</v>
      </c>
      <c r="J284" s="51">
        <f>Ders_Programı!N286</f>
        <v>0</v>
      </c>
      <c r="K284" s="8"/>
    </row>
    <row r="285" spans="1:11" ht="13.5" customHeight="1" x14ac:dyDescent="0.25">
      <c r="A285" s="263"/>
      <c r="B285" s="263"/>
      <c r="C285" s="263"/>
      <c r="D285" s="51" t="s">
        <v>117</v>
      </c>
      <c r="E285" s="51">
        <f>Ders_Programı!D286</f>
        <v>0</v>
      </c>
      <c r="F285" s="51">
        <f>Ders_Programı!D286</f>
        <v>0</v>
      </c>
      <c r="G285" s="51">
        <f>Ders_Programı!D286</f>
        <v>0</v>
      </c>
      <c r="H285" s="51">
        <f>Ders_Programı!D286</f>
        <v>0</v>
      </c>
      <c r="I285" s="51">
        <f>Ders_Programı!J286</f>
        <v>0</v>
      </c>
      <c r="J285" s="51">
        <f>Ders_Programı!M286</f>
        <v>0</v>
      </c>
      <c r="K285" s="8"/>
    </row>
    <row r="286" spans="1:11" ht="13.5" customHeight="1" x14ac:dyDescent="0.25">
      <c r="A286" s="263"/>
      <c r="B286" s="262">
        <v>11</v>
      </c>
      <c r="C286" s="265">
        <v>0.83333333333333337</v>
      </c>
      <c r="D286" s="51" t="s">
        <v>119</v>
      </c>
      <c r="E286" s="51">
        <f>Ders_Programı!E288</f>
        <v>0</v>
      </c>
      <c r="F286" s="51">
        <f>Ders_Programı!F288</f>
        <v>0</v>
      </c>
      <c r="G286" s="51">
        <f>Ders_Programı!G288</f>
        <v>0</v>
      </c>
      <c r="H286" s="51">
        <f>Ders_Programı!H288</f>
        <v>0</v>
      </c>
      <c r="I286" s="51">
        <f>Ders_Programı!K288</f>
        <v>0</v>
      </c>
      <c r="J286" s="51">
        <f>Ders_Programı!N288</f>
        <v>0</v>
      </c>
      <c r="K286" s="8"/>
    </row>
    <row r="287" spans="1:11" ht="13.5" customHeight="1" x14ac:dyDescent="0.25">
      <c r="A287" s="263"/>
      <c r="B287" s="263"/>
      <c r="C287" s="263"/>
      <c r="D287" s="51" t="s">
        <v>117</v>
      </c>
      <c r="E287" s="51">
        <f>Ders_Programı!D288</f>
        <v>0</v>
      </c>
      <c r="F287" s="51">
        <f>Ders_Programı!D288</f>
        <v>0</v>
      </c>
      <c r="G287" s="51">
        <f>Ders_Programı!D288</f>
        <v>0</v>
      </c>
      <c r="H287" s="51">
        <f>Ders_Programı!D288</f>
        <v>0</v>
      </c>
      <c r="I287" s="51">
        <f>Ders_Programı!J288</f>
        <v>0</v>
      </c>
      <c r="J287" s="51">
        <f>Ders_Programı!M288</f>
        <v>0</v>
      </c>
      <c r="K287" s="8"/>
    </row>
    <row r="288" spans="1:11" ht="13.5" customHeight="1" x14ac:dyDescent="0.25">
      <c r="A288" s="266">
        <f>A266+1</f>
        <v>45989</v>
      </c>
      <c r="B288" s="268">
        <v>1</v>
      </c>
      <c r="C288" s="269">
        <v>0.375</v>
      </c>
      <c r="D288" s="52" t="s">
        <v>119</v>
      </c>
      <c r="E288" s="52">
        <f>Ders_Programı!E290</f>
        <v>0</v>
      </c>
      <c r="F288" s="52">
        <f>Ders_Programı!F290</f>
        <v>0</v>
      </c>
      <c r="G288" s="52">
        <f>Ders_Programı!G290</f>
        <v>0</v>
      </c>
      <c r="H288" s="52">
        <f>Ders_Programı!H290</f>
        <v>0</v>
      </c>
      <c r="I288" s="52">
        <f>Ders_Programı!K290</f>
        <v>0</v>
      </c>
      <c r="J288" s="52">
        <f>Ders_Programı!N290</f>
        <v>0</v>
      </c>
      <c r="K288" s="8"/>
    </row>
    <row r="289" spans="1:11" ht="13.5" customHeight="1" x14ac:dyDescent="0.25">
      <c r="A289" s="267"/>
      <c r="B289" s="267"/>
      <c r="C289" s="267"/>
      <c r="D289" s="52" t="s">
        <v>117</v>
      </c>
      <c r="E289" s="52">
        <f>Ders_Programı!D290</f>
        <v>0</v>
      </c>
      <c r="F289" s="52">
        <f>Ders_Programı!D290</f>
        <v>0</v>
      </c>
      <c r="G289" s="52">
        <f>Ders_Programı!D290</f>
        <v>0</v>
      </c>
      <c r="H289" s="52">
        <f>Ders_Programı!D290</f>
        <v>0</v>
      </c>
      <c r="I289" s="52">
        <f>Ders_Programı!J290</f>
        <v>0</v>
      </c>
      <c r="J289" s="52">
        <f>Ders_Programı!M290</f>
        <v>0</v>
      </c>
      <c r="K289" s="8"/>
    </row>
    <row r="290" spans="1:11" ht="13.5" customHeight="1" x14ac:dyDescent="0.25">
      <c r="A290" s="267"/>
      <c r="B290" s="268">
        <v>2</v>
      </c>
      <c r="C290" s="270">
        <v>0.41666666666666669</v>
      </c>
      <c r="D290" s="52" t="s">
        <v>119</v>
      </c>
      <c r="E290" s="52">
        <f>Ders_Programı!E292</f>
        <v>0</v>
      </c>
      <c r="F290" s="52">
        <f>Ders_Programı!F292</f>
        <v>0</v>
      </c>
      <c r="G290" s="52">
        <f>Ders_Programı!G292</f>
        <v>0</v>
      </c>
      <c r="H290" s="52">
        <f>Ders_Programı!H292</f>
        <v>0</v>
      </c>
      <c r="I290" s="52">
        <f>Ders_Programı!K292</f>
        <v>0</v>
      </c>
      <c r="J290" s="52">
        <f>Ders_Programı!N292</f>
        <v>0</v>
      </c>
      <c r="K290" s="8"/>
    </row>
    <row r="291" spans="1:11" ht="13.5" customHeight="1" x14ac:dyDescent="0.25">
      <c r="A291" s="267"/>
      <c r="B291" s="267"/>
      <c r="C291" s="267"/>
      <c r="D291" s="52" t="s">
        <v>117</v>
      </c>
      <c r="E291" s="52">
        <f>Ders_Programı!D292</f>
        <v>0</v>
      </c>
      <c r="F291" s="52">
        <f>Ders_Programı!D292</f>
        <v>0</v>
      </c>
      <c r="G291" s="52">
        <f>Ders_Programı!D292</f>
        <v>0</v>
      </c>
      <c r="H291" s="52">
        <f>Ders_Programı!D292</f>
        <v>0</v>
      </c>
      <c r="I291" s="52">
        <f>Ders_Programı!J292</f>
        <v>0</v>
      </c>
      <c r="J291" s="52">
        <f>Ders_Programı!M292</f>
        <v>0</v>
      </c>
      <c r="K291" s="8"/>
    </row>
    <row r="292" spans="1:11" ht="13.5" customHeight="1" x14ac:dyDescent="0.25">
      <c r="A292" s="267"/>
      <c r="B292" s="268">
        <v>3</v>
      </c>
      <c r="C292" s="270">
        <v>0.45833333333333331</v>
      </c>
      <c r="D292" s="52" t="s">
        <v>119</v>
      </c>
      <c r="E292" s="52">
        <f>Ders_Programı!E294</f>
        <v>0</v>
      </c>
      <c r="F292" s="52">
        <f>Ders_Programı!F294</f>
        <v>0</v>
      </c>
      <c r="G292" s="52">
        <f>Ders_Programı!G294</f>
        <v>0</v>
      </c>
      <c r="H292" s="52">
        <f>Ders_Programı!H294</f>
        <v>0</v>
      </c>
      <c r="I292" s="52">
        <f>Ders_Programı!K294</f>
        <v>0</v>
      </c>
      <c r="J292" s="52">
        <f>Ders_Programı!N294</f>
        <v>0</v>
      </c>
      <c r="K292" s="8"/>
    </row>
    <row r="293" spans="1:11" ht="13.5" customHeight="1" x14ac:dyDescent="0.25">
      <c r="A293" s="267"/>
      <c r="B293" s="267"/>
      <c r="C293" s="267"/>
      <c r="D293" s="52" t="s">
        <v>117</v>
      </c>
      <c r="E293" s="52">
        <f>Ders_Programı!D294</f>
        <v>0</v>
      </c>
      <c r="F293" s="52">
        <f>Ders_Programı!D294</f>
        <v>0</v>
      </c>
      <c r="G293" s="52">
        <f>Ders_Programı!D294</f>
        <v>0</v>
      </c>
      <c r="H293" s="52">
        <f>Ders_Programı!D294</f>
        <v>0</v>
      </c>
      <c r="I293" s="52">
        <f>Ders_Programı!J294</f>
        <v>0</v>
      </c>
      <c r="J293" s="52">
        <f>Ders_Programı!M294</f>
        <v>0</v>
      </c>
      <c r="K293" s="8"/>
    </row>
    <row r="294" spans="1:11" ht="13.5" customHeight="1" x14ac:dyDescent="0.25">
      <c r="A294" s="267"/>
      <c r="B294" s="268">
        <v>4</v>
      </c>
      <c r="C294" s="270">
        <v>0.54166666666666663</v>
      </c>
      <c r="D294" s="52" t="s">
        <v>119</v>
      </c>
      <c r="E294" s="52">
        <f>Ders_Programı!E296</f>
        <v>0</v>
      </c>
      <c r="F294" s="52">
        <f>Ders_Programı!F296</f>
        <v>0</v>
      </c>
      <c r="G294" s="52">
        <f>Ders_Programı!G296</f>
        <v>0</v>
      </c>
      <c r="H294" s="52">
        <f>Ders_Programı!H296</f>
        <v>0</v>
      </c>
      <c r="I294" s="52">
        <f>Ders_Programı!K296</f>
        <v>0</v>
      </c>
      <c r="J294" s="52">
        <f>Ders_Programı!N296</f>
        <v>0</v>
      </c>
      <c r="K294" s="8"/>
    </row>
    <row r="295" spans="1:11" ht="13.5" customHeight="1" x14ac:dyDescent="0.25">
      <c r="A295" s="267"/>
      <c r="B295" s="267"/>
      <c r="C295" s="267"/>
      <c r="D295" s="52" t="s">
        <v>117</v>
      </c>
      <c r="E295" s="52">
        <f>Ders_Programı!D296</f>
        <v>0</v>
      </c>
      <c r="F295" s="52">
        <f>Ders_Programı!D296</f>
        <v>0</v>
      </c>
      <c r="G295" s="52">
        <f>Ders_Programı!D296</f>
        <v>0</v>
      </c>
      <c r="H295" s="52">
        <f>Ders_Programı!D296</f>
        <v>0</v>
      </c>
      <c r="I295" s="52">
        <f>Ders_Programı!J296</f>
        <v>0</v>
      </c>
      <c r="J295" s="52">
        <f>Ders_Programı!M296</f>
        <v>0</v>
      </c>
      <c r="K295" s="8"/>
    </row>
    <row r="296" spans="1:11" ht="13.5" customHeight="1" x14ac:dyDescent="0.25">
      <c r="A296" s="267"/>
      <c r="B296" s="268">
        <v>5</v>
      </c>
      <c r="C296" s="270">
        <v>0.58333333333333337</v>
      </c>
      <c r="D296" s="52" t="s">
        <v>119</v>
      </c>
      <c r="E296" s="52">
        <f>Ders_Programı!E298</f>
        <v>0</v>
      </c>
      <c r="F296" s="52">
        <f>Ders_Programı!F298</f>
        <v>0</v>
      </c>
      <c r="G296" s="52">
        <f>Ders_Programı!G298</f>
        <v>0</v>
      </c>
      <c r="H296" s="52">
        <f>Ders_Programı!H298</f>
        <v>0</v>
      </c>
      <c r="I296" s="52">
        <f>Ders_Programı!K298</f>
        <v>0</v>
      </c>
      <c r="J296" s="52">
        <f>Ders_Programı!N298</f>
        <v>0</v>
      </c>
      <c r="K296" s="8"/>
    </row>
    <row r="297" spans="1:11" ht="13.5" customHeight="1" x14ac:dyDescent="0.25">
      <c r="A297" s="267"/>
      <c r="B297" s="267"/>
      <c r="C297" s="267"/>
      <c r="D297" s="52" t="s">
        <v>117</v>
      </c>
      <c r="E297" s="52">
        <f>Ders_Programı!D298</f>
        <v>0</v>
      </c>
      <c r="F297" s="52">
        <f>Ders_Programı!D298</f>
        <v>0</v>
      </c>
      <c r="G297" s="52">
        <f>Ders_Programı!D298</f>
        <v>0</v>
      </c>
      <c r="H297" s="52">
        <f>Ders_Programı!D298</f>
        <v>0</v>
      </c>
      <c r="I297" s="52">
        <f>Ders_Programı!J298</f>
        <v>0</v>
      </c>
      <c r="J297" s="52">
        <f>Ders_Programı!M298</f>
        <v>0</v>
      </c>
      <c r="K297" s="8"/>
    </row>
    <row r="298" spans="1:11" ht="13.5" customHeight="1" x14ac:dyDescent="0.25">
      <c r="A298" s="267"/>
      <c r="B298" s="268">
        <v>6</v>
      </c>
      <c r="C298" s="270">
        <v>0.625</v>
      </c>
      <c r="D298" s="52" t="s">
        <v>119</v>
      </c>
      <c r="E298" s="52">
        <f>Ders_Programı!E300</f>
        <v>0</v>
      </c>
      <c r="F298" s="52">
        <f>Ders_Programı!F300</f>
        <v>0</v>
      </c>
      <c r="G298" s="52">
        <f>Ders_Programı!G300</f>
        <v>0</v>
      </c>
      <c r="H298" s="52">
        <f>Ders_Programı!H300</f>
        <v>0</v>
      </c>
      <c r="I298" s="52">
        <f>Ders_Programı!K300</f>
        <v>0</v>
      </c>
      <c r="J298" s="52">
        <f>Ders_Programı!N300</f>
        <v>0</v>
      </c>
      <c r="K298" s="8"/>
    </row>
    <row r="299" spans="1:11" ht="13.5" customHeight="1" x14ac:dyDescent="0.25">
      <c r="A299" s="267"/>
      <c r="B299" s="267"/>
      <c r="C299" s="267"/>
      <c r="D299" s="52" t="s">
        <v>117</v>
      </c>
      <c r="E299" s="52">
        <f>Ders_Programı!D300</f>
        <v>0</v>
      </c>
      <c r="F299" s="52">
        <f>Ders_Programı!D300</f>
        <v>0</v>
      </c>
      <c r="G299" s="52">
        <f>Ders_Programı!D300</f>
        <v>0</v>
      </c>
      <c r="H299" s="52">
        <f>Ders_Programı!D300</f>
        <v>0</v>
      </c>
      <c r="I299" s="52">
        <f>Ders_Programı!J300</f>
        <v>0</v>
      </c>
      <c r="J299" s="52">
        <f>Ders_Programı!M300</f>
        <v>0</v>
      </c>
      <c r="K299" s="8"/>
    </row>
    <row r="300" spans="1:11" ht="13.5" customHeight="1" x14ac:dyDescent="0.25">
      <c r="A300" s="267"/>
      <c r="B300" s="268">
        <v>7</v>
      </c>
      <c r="C300" s="270">
        <v>0.66666666666666663</v>
      </c>
      <c r="D300" s="52" t="s">
        <v>119</v>
      </c>
      <c r="E300" s="52">
        <f>Ders_Programı!E302</f>
        <v>0</v>
      </c>
      <c r="F300" s="52">
        <f>Ders_Programı!F302</f>
        <v>0</v>
      </c>
      <c r="G300" s="52">
        <f>Ders_Programı!G302</f>
        <v>0</v>
      </c>
      <c r="H300" s="52">
        <f>Ders_Programı!H302</f>
        <v>0</v>
      </c>
      <c r="I300" s="52">
        <f>Ders_Programı!K302</f>
        <v>0</v>
      </c>
      <c r="J300" s="52">
        <f>Ders_Programı!N302</f>
        <v>0</v>
      </c>
      <c r="K300" s="8"/>
    </row>
    <row r="301" spans="1:11" ht="13.5" customHeight="1" x14ac:dyDescent="0.25">
      <c r="A301" s="267"/>
      <c r="B301" s="267"/>
      <c r="C301" s="267"/>
      <c r="D301" s="52" t="s">
        <v>117</v>
      </c>
      <c r="E301" s="52">
        <f>Ders_Programı!D302</f>
        <v>0</v>
      </c>
      <c r="F301" s="52">
        <f>Ders_Programı!D302</f>
        <v>0</v>
      </c>
      <c r="G301" s="52">
        <f>Ders_Programı!D302</f>
        <v>0</v>
      </c>
      <c r="H301" s="52">
        <f>Ders_Programı!D302</f>
        <v>0</v>
      </c>
      <c r="I301" s="52">
        <f>Ders_Programı!J302</f>
        <v>0</v>
      </c>
      <c r="J301" s="52">
        <f>Ders_Programı!M302</f>
        <v>0</v>
      </c>
      <c r="K301" s="8"/>
    </row>
    <row r="302" spans="1:11" ht="13.5" customHeight="1" x14ac:dyDescent="0.25">
      <c r="A302" s="267"/>
      <c r="B302" s="268">
        <v>8</v>
      </c>
      <c r="C302" s="270">
        <v>0.70833333333333337</v>
      </c>
      <c r="D302" s="52" t="s">
        <v>119</v>
      </c>
      <c r="E302" s="52">
        <f>Ders_Programı!E304</f>
        <v>0</v>
      </c>
      <c r="F302" s="52">
        <f>Ders_Programı!F304</f>
        <v>0</v>
      </c>
      <c r="G302" s="52">
        <f>Ders_Programı!G304</f>
        <v>0</v>
      </c>
      <c r="H302" s="52">
        <f>Ders_Programı!H304</f>
        <v>0</v>
      </c>
      <c r="I302" s="52">
        <f>Ders_Programı!K304</f>
        <v>0</v>
      </c>
      <c r="J302" s="52">
        <f>Ders_Programı!N304</f>
        <v>0</v>
      </c>
      <c r="K302" s="8"/>
    </row>
    <row r="303" spans="1:11" ht="13.5" customHeight="1" x14ac:dyDescent="0.25">
      <c r="A303" s="267"/>
      <c r="B303" s="267"/>
      <c r="C303" s="267"/>
      <c r="D303" s="52" t="s">
        <v>117</v>
      </c>
      <c r="E303" s="52">
        <f>Ders_Programı!D304</f>
        <v>0</v>
      </c>
      <c r="F303" s="52">
        <f>Ders_Programı!D304</f>
        <v>0</v>
      </c>
      <c r="G303" s="52">
        <f>Ders_Programı!D304</f>
        <v>0</v>
      </c>
      <c r="H303" s="52">
        <f>Ders_Programı!D304</f>
        <v>0</v>
      </c>
      <c r="I303" s="52">
        <f>Ders_Programı!J304</f>
        <v>0</v>
      </c>
      <c r="J303" s="52">
        <f>Ders_Programı!M304</f>
        <v>0</v>
      </c>
      <c r="K303" s="8"/>
    </row>
    <row r="304" spans="1:11" ht="13.5" customHeight="1" x14ac:dyDescent="0.25">
      <c r="A304" s="267"/>
      <c r="B304" s="268">
        <v>9</v>
      </c>
      <c r="C304" s="270">
        <v>0.75</v>
      </c>
      <c r="D304" s="52" t="s">
        <v>119</v>
      </c>
      <c r="E304" s="52">
        <f>Ders_Programı!E306</f>
        <v>0</v>
      </c>
      <c r="F304" s="52">
        <f>Ders_Programı!F306</f>
        <v>0</v>
      </c>
      <c r="G304" s="52">
        <f>Ders_Programı!G306</f>
        <v>0</v>
      </c>
      <c r="H304" s="52">
        <f>Ders_Programı!H306</f>
        <v>0</v>
      </c>
      <c r="I304" s="52">
        <f>Ders_Programı!K306</f>
        <v>0</v>
      </c>
      <c r="J304" s="52">
        <f>Ders_Programı!N306</f>
        <v>0</v>
      </c>
      <c r="K304" s="8"/>
    </row>
    <row r="305" spans="1:11" ht="13.5" customHeight="1" x14ac:dyDescent="0.25">
      <c r="A305" s="267"/>
      <c r="B305" s="267"/>
      <c r="C305" s="267"/>
      <c r="D305" s="52" t="s">
        <v>117</v>
      </c>
      <c r="E305" s="52">
        <f>Ders_Programı!D306</f>
        <v>0</v>
      </c>
      <c r="F305" s="52">
        <f>Ders_Programı!D306</f>
        <v>0</v>
      </c>
      <c r="G305" s="52">
        <f>Ders_Programı!D306</f>
        <v>0</v>
      </c>
      <c r="H305" s="52">
        <f>Ders_Programı!D306</f>
        <v>0</v>
      </c>
      <c r="I305" s="52">
        <f>Ders_Programı!J306</f>
        <v>0</v>
      </c>
      <c r="J305" s="52">
        <f>Ders_Programı!M306</f>
        <v>0</v>
      </c>
      <c r="K305" s="8"/>
    </row>
    <row r="306" spans="1:11" ht="13.5" customHeight="1" x14ac:dyDescent="0.25">
      <c r="A306" s="267"/>
      <c r="B306" s="268">
        <v>10</v>
      </c>
      <c r="C306" s="270">
        <v>0.79166666666666663</v>
      </c>
      <c r="D306" s="49" t="s">
        <v>119</v>
      </c>
      <c r="E306" s="49">
        <f>Ders_Programı!E308</f>
        <v>0</v>
      </c>
      <c r="F306" s="49">
        <f>Ders_Programı!F308</f>
        <v>0</v>
      </c>
      <c r="G306" s="49">
        <f>Ders_Programı!G308</f>
        <v>0</v>
      </c>
      <c r="H306" s="49">
        <f>Ders_Programı!H308</f>
        <v>0</v>
      </c>
      <c r="I306" s="49">
        <f>Ders_Programı!K308</f>
        <v>0</v>
      </c>
      <c r="J306" s="49">
        <f>Ders_Programı!N308</f>
        <v>0</v>
      </c>
      <c r="K306" s="8"/>
    </row>
    <row r="307" spans="1:11" ht="13.5" customHeight="1" x14ac:dyDescent="0.25">
      <c r="A307" s="267"/>
      <c r="B307" s="267"/>
      <c r="C307" s="267"/>
      <c r="D307" s="49" t="s">
        <v>117</v>
      </c>
      <c r="E307" s="49">
        <f>Ders_Programı!D308</f>
        <v>0</v>
      </c>
      <c r="F307" s="49">
        <f>Ders_Programı!D308</f>
        <v>0</v>
      </c>
      <c r="G307" s="49">
        <f>Ders_Programı!D308</f>
        <v>0</v>
      </c>
      <c r="H307" s="49">
        <f>Ders_Programı!D308</f>
        <v>0</v>
      </c>
      <c r="I307" s="49">
        <f>Ders_Programı!J308</f>
        <v>0</v>
      </c>
      <c r="J307" s="49">
        <f>Ders_Programı!M308</f>
        <v>0</v>
      </c>
      <c r="K307" s="8"/>
    </row>
    <row r="308" spans="1:11" ht="13.5" customHeight="1" x14ac:dyDescent="0.25">
      <c r="A308" s="267"/>
      <c r="B308" s="268">
        <v>11</v>
      </c>
      <c r="C308" s="270">
        <v>0.83333333333333337</v>
      </c>
      <c r="D308" s="49" t="s">
        <v>119</v>
      </c>
      <c r="E308" s="49">
        <f>Ders_Programı!E310</f>
        <v>0</v>
      </c>
      <c r="F308" s="49">
        <f>Ders_Programı!F310</f>
        <v>0</v>
      </c>
      <c r="G308" s="49">
        <f>Ders_Programı!G310</f>
        <v>0</v>
      </c>
      <c r="H308" s="49">
        <f>Ders_Programı!H310</f>
        <v>0</v>
      </c>
      <c r="I308" s="49">
        <f>Ders_Programı!K310</f>
        <v>0</v>
      </c>
      <c r="J308" s="49">
        <f>Ders_Programı!N310</f>
        <v>0</v>
      </c>
      <c r="K308" s="8"/>
    </row>
    <row r="309" spans="1:11" ht="13.5" customHeight="1" x14ac:dyDescent="0.25">
      <c r="A309" s="267"/>
      <c r="B309" s="267"/>
      <c r="C309" s="267"/>
      <c r="D309" s="49" t="s">
        <v>117</v>
      </c>
      <c r="E309" s="49">
        <f>Ders_Programı!D310</f>
        <v>0</v>
      </c>
      <c r="F309" s="49">
        <f>Ders_Programı!D310</f>
        <v>0</v>
      </c>
      <c r="G309" s="49">
        <f>Ders_Programı!D310</f>
        <v>0</v>
      </c>
      <c r="H309" s="49">
        <f>Ders_Programı!D310</f>
        <v>0</v>
      </c>
      <c r="I309" s="49">
        <f>Ders_Programı!J310</f>
        <v>0</v>
      </c>
      <c r="J309" s="49">
        <f>Ders_Programı!M310</f>
        <v>0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2016-12-10T04:52:50Z</cp:lastPrinted>
  <dcterms:created xsi:type="dcterms:W3CDTF">2015-01-20T08:56:56Z</dcterms:created>
  <dcterms:modified xsi:type="dcterms:W3CDTF">2025-11-11T08:31:20Z</dcterms:modified>
</cp:coreProperties>
</file>